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6　テキスト用品発注\"/>
    </mc:Choice>
  </mc:AlternateContent>
  <xr:revisionPtr revIDLastSave="0" documentId="13_ncr:1_{0CD7C2CA-28BF-48BF-AF2B-DCA3FD28C95C}" xr6:coauthVersionLast="47" xr6:coauthVersionMax="47" xr10:uidLastSave="{00000000-0000-0000-0000-000000000000}"/>
  <bookViews>
    <workbookView xWindow="-108" yWindow="-108" windowWidth="23256" windowHeight="12576" xr2:uid="{820A1107-5739-4AFA-876D-CB0A133FB4B7}"/>
  </bookViews>
  <sheets>
    <sheet name="Sheet1" sheetId="1" r:id="rId1"/>
  </sheets>
  <definedNames>
    <definedName name="_xlnm.Print_Area" localSheetId="0">Sheet1!$A$1:$X$55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M53" i="1"/>
  <c r="H53" i="1"/>
  <c r="S52" i="1"/>
  <c r="M52" i="1"/>
  <c r="H52" i="1"/>
  <c r="S51" i="1"/>
  <c r="M51" i="1"/>
  <c r="H51" i="1"/>
  <c r="S50" i="1"/>
  <c r="M50" i="1"/>
  <c r="H50" i="1"/>
  <c r="S49" i="1"/>
  <c r="M49" i="1"/>
  <c r="H49" i="1"/>
  <c r="S48" i="1"/>
  <c r="M48" i="1"/>
  <c r="H48" i="1"/>
  <c r="S47" i="1"/>
  <c r="M47" i="1"/>
  <c r="H47" i="1"/>
  <c r="X46" i="1"/>
  <c r="S46" i="1"/>
  <c r="M46" i="1"/>
  <c r="H46" i="1"/>
  <c r="X45" i="1"/>
  <c r="S45" i="1"/>
  <c r="M45" i="1"/>
  <c r="H45" i="1"/>
  <c r="X44" i="1"/>
  <c r="S44" i="1"/>
  <c r="M44" i="1"/>
  <c r="H44" i="1"/>
  <c r="X43" i="1"/>
  <c r="S43" i="1"/>
  <c r="M43" i="1"/>
  <c r="H43" i="1"/>
  <c r="X42" i="1"/>
  <c r="S42" i="1"/>
  <c r="M42" i="1"/>
  <c r="H42" i="1"/>
  <c r="X41" i="1"/>
  <c r="S41" i="1"/>
  <c r="M41" i="1"/>
  <c r="H41" i="1"/>
  <c r="X40" i="1"/>
  <c r="S40" i="1"/>
  <c r="M40" i="1"/>
  <c r="H40" i="1"/>
  <c r="X39" i="1"/>
  <c r="S39" i="1"/>
  <c r="M39" i="1"/>
  <c r="H39" i="1"/>
  <c r="X38" i="1"/>
  <c r="S38" i="1"/>
  <c r="M38" i="1"/>
  <c r="H38" i="1"/>
  <c r="X37" i="1"/>
  <c r="S37" i="1"/>
  <c r="M37" i="1"/>
  <c r="H37" i="1"/>
  <c r="X36" i="1"/>
  <c r="S36" i="1"/>
  <c r="M36" i="1"/>
  <c r="H36" i="1"/>
  <c r="X35" i="1"/>
  <c r="S35" i="1"/>
  <c r="M35" i="1"/>
  <c r="H35" i="1"/>
  <c r="X34" i="1"/>
  <c r="S34" i="1"/>
  <c r="M34" i="1"/>
  <c r="H34" i="1"/>
  <c r="X33" i="1"/>
  <c r="S33" i="1"/>
  <c r="M33" i="1"/>
  <c r="H33" i="1"/>
  <c r="X32" i="1"/>
  <c r="S32" i="1"/>
  <c r="M32" i="1"/>
  <c r="H32" i="1"/>
  <c r="X31" i="1"/>
  <c r="S31" i="1"/>
  <c r="M31" i="1"/>
  <c r="H31" i="1"/>
  <c r="X30" i="1"/>
  <c r="S30" i="1"/>
  <c r="M30" i="1"/>
  <c r="H30" i="1"/>
  <c r="X29" i="1"/>
  <c r="S29" i="1"/>
  <c r="M29" i="1"/>
  <c r="H29" i="1"/>
  <c r="X28" i="1"/>
  <c r="S28" i="1"/>
  <c r="M28" i="1"/>
  <c r="H28" i="1"/>
  <c r="X27" i="1"/>
  <c r="S27" i="1"/>
  <c r="M27" i="1"/>
  <c r="H27" i="1"/>
  <c r="X26" i="1"/>
  <c r="S26" i="1"/>
  <c r="M26" i="1"/>
  <c r="H26" i="1"/>
  <c r="X25" i="1"/>
  <c r="S25" i="1"/>
  <c r="M25" i="1"/>
  <c r="H25" i="1"/>
  <c r="X24" i="1"/>
  <c r="S24" i="1"/>
  <c r="M24" i="1"/>
  <c r="H24" i="1"/>
  <c r="X23" i="1"/>
  <c r="S23" i="1"/>
  <c r="M23" i="1"/>
  <c r="H23" i="1"/>
  <c r="X22" i="1"/>
  <c r="S22" i="1"/>
  <c r="M22" i="1"/>
  <c r="H22" i="1"/>
  <c r="X21" i="1"/>
  <c r="S21" i="1"/>
  <c r="M21" i="1"/>
  <c r="H21" i="1"/>
  <c r="X20" i="1"/>
  <c r="S20" i="1"/>
  <c r="M20" i="1"/>
  <c r="H20" i="1"/>
  <c r="X19" i="1"/>
  <c r="S19" i="1"/>
  <c r="M19" i="1"/>
  <c r="H19" i="1"/>
  <c r="X18" i="1"/>
  <c r="S18" i="1"/>
  <c r="M18" i="1"/>
  <c r="H18" i="1"/>
  <c r="X17" i="1"/>
  <c r="S17" i="1"/>
  <c r="M17" i="1"/>
  <c r="H17" i="1"/>
  <c r="X16" i="1"/>
  <c r="S16" i="1"/>
  <c r="M16" i="1"/>
  <c r="H16" i="1"/>
  <c r="V47" i="1" s="1"/>
  <c r="V50" i="1" s="1"/>
  <c r="X15" i="1"/>
  <c r="S15" i="1"/>
  <c r="X14" i="1"/>
  <c r="S14" i="1"/>
  <c r="X13" i="1"/>
  <c r="S13" i="1"/>
  <c r="X12" i="1"/>
  <c r="S12" i="1"/>
  <c r="X11" i="1"/>
  <c r="S11" i="1"/>
  <c r="X10" i="1"/>
  <c r="S10" i="1"/>
  <c r="X9" i="1"/>
  <c r="S9" i="1"/>
  <c r="X8" i="1"/>
  <c r="S8" i="1"/>
  <c r="X7" i="1"/>
  <c r="S7" i="1"/>
  <c r="X6" i="1"/>
  <c r="S6" i="1"/>
  <c r="X5" i="1"/>
  <c r="S5" i="1"/>
  <c r="X4" i="1"/>
  <c r="S4" i="1"/>
  <c r="X3" i="1"/>
  <c r="S3" i="1"/>
  <c r="X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八王子支部</author>
  </authors>
  <commentList>
    <comment ref="D4" authorId="0" shapeId="0" xr:uid="{F2A26A26-E610-4045-9C63-2AB6BCD51378}">
      <text>
        <r>
          <rPr>
            <b/>
            <sz val="9"/>
            <color indexed="81"/>
            <rFont val="MS P ゴシック"/>
            <family val="3"/>
            <charset val="128"/>
          </rPr>
          <t>八王子支部:</t>
        </r>
        <r>
          <rPr>
            <sz val="9"/>
            <color indexed="81"/>
            <rFont val="MS P ゴシック"/>
            <family val="3"/>
            <charset val="128"/>
          </rPr>
          <t xml:space="preserve">
来会受取の場合は最下段　備考欄にその旨ご記入ください。</t>
        </r>
      </text>
    </comment>
    <comment ref="T51" authorId="0" shapeId="0" xr:uid="{2D1FDA85-390F-4AF7-917B-98C0E21CE955}">
      <text>
        <r>
          <rPr>
            <b/>
            <sz val="9"/>
            <color indexed="81"/>
            <rFont val="MS P ゴシック"/>
            <family val="3"/>
            <charset val="128"/>
          </rPr>
          <t>八王子支部:</t>
        </r>
        <r>
          <rPr>
            <sz val="9"/>
            <color indexed="81"/>
            <rFont val="MS P ゴシック"/>
            <family val="3"/>
            <charset val="128"/>
          </rPr>
          <t xml:space="preserve">
来会受取の場合はその旨ご記入ください。</t>
        </r>
      </text>
    </comment>
  </commentList>
</comments>
</file>

<file path=xl/sharedStrings.xml><?xml version="1.0" encoding="utf-8"?>
<sst xmlns="http://schemas.openxmlformats.org/spreadsheetml/2006/main" count="297" uniqueCount="217">
  <si>
    <t>2023年</t>
    <rPh sb="4" eb="5">
      <t>ネン</t>
    </rPh>
    <phoneticPr fontId="5"/>
  </si>
  <si>
    <t>第96回全国安全週間</t>
    <rPh sb="0" eb="1">
      <t>ダイ</t>
    </rPh>
    <rPh sb="3" eb="4">
      <t>カイ</t>
    </rPh>
    <rPh sb="4" eb="10">
      <t>ゼンコクアンゼンシュウカン</t>
    </rPh>
    <phoneticPr fontId="5"/>
  </si>
  <si>
    <t>請求先</t>
    <rPh sb="0" eb="2">
      <t>セイキュウ</t>
    </rPh>
    <rPh sb="2" eb="3">
      <t>サキ</t>
    </rPh>
    <phoneticPr fontId="5"/>
  </si>
  <si>
    <t>名称　　（公社）東基連　</t>
    <rPh sb="0" eb="2">
      <t>メイショウ</t>
    </rPh>
    <phoneticPr fontId="5"/>
  </si>
  <si>
    <t>担当者　森川</t>
    <rPh sb="0" eb="3">
      <t>タントウシャ</t>
    </rPh>
    <rPh sb="4" eb="6">
      <t>モリカワ</t>
    </rPh>
    <phoneticPr fontId="5"/>
  </si>
  <si>
    <t>安全衛生P(よい睡眠）</t>
  </si>
  <si>
    <t>常時用のぼり（ゼロ災害へ全員参加）</t>
  </si>
  <si>
    <t>図書・用品申込書</t>
    <rPh sb="0" eb="2">
      <t>トショ</t>
    </rPh>
    <rPh sb="3" eb="5">
      <t>ヨウヒン</t>
    </rPh>
    <rPh sb="5" eb="8">
      <t>モウシコミショ</t>
    </rPh>
    <phoneticPr fontId="5"/>
  </si>
  <si>
    <t>八王子労働基準協会支部</t>
    <rPh sb="0" eb="11">
      <t>ハチ</t>
    </rPh>
    <phoneticPr fontId="5"/>
  </si>
  <si>
    <t>得意先
コード</t>
    <rPh sb="0" eb="3">
      <t>トクイサキ</t>
    </rPh>
    <phoneticPr fontId="5"/>
  </si>
  <si>
    <t>安全衛生P（リスク・見えない危険）</t>
  </si>
  <si>
    <t>常時用のぼり（徹底・感染症予防）</t>
  </si>
  <si>
    <t>納入先</t>
    <rPh sb="0" eb="3">
      <t>ノウニュウサキ</t>
    </rPh>
    <phoneticPr fontId="5"/>
  </si>
  <si>
    <t>住所　〒</t>
    <rPh sb="0" eb="2">
      <t>ジュウショ</t>
    </rPh>
    <phoneticPr fontId="5"/>
  </si>
  <si>
    <t>安全衛生P（倒そうムリムダムラ）</t>
  </si>
  <si>
    <t>常時用のぼり（安全第一・ネイビー）</t>
  </si>
  <si>
    <t>電話</t>
    <rPh sb="0" eb="2">
      <t>デンワ</t>
    </rPh>
    <phoneticPr fontId="5"/>
  </si>
  <si>
    <t>安全衛生P（非定常作業を安全に）</t>
  </si>
  <si>
    <t>常時用のぼり（危険予知（KY））</t>
  </si>
  <si>
    <t>名称</t>
    <rPh sb="0" eb="2">
      <t>メイショウ</t>
    </rPh>
    <phoneticPr fontId="5"/>
  </si>
  <si>
    <t>担当者</t>
    <rPh sb="0" eb="3">
      <t>タントウシャ</t>
    </rPh>
    <phoneticPr fontId="5"/>
  </si>
  <si>
    <t>安全衛生P（徹底KY・危険予知）</t>
  </si>
  <si>
    <t>常時用のぼり（合図確認・ヨシだ君）</t>
  </si>
  <si>
    <t>必着</t>
    <rPh sb="0" eb="2">
      <t>ヒッチャク</t>
    </rPh>
    <phoneticPr fontId="5"/>
  </si>
  <si>
    <t>部課名</t>
    <rPh sb="0" eb="2">
      <t>ブカ</t>
    </rPh>
    <rPh sb="2" eb="3">
      <t>メイ</t>
    </rPh>
    <phoneticPr fontId="5"/>
  </si>
  <si>
    <t>安全衛生P(整理整頓・海）</t>
  </si>
  <si>
    <t>常時用のぼり（4S・きれいな職場）</t>
  </si>
  <si>
    <t>安全衛生P（広げるオアシス）</t>
  </si>
  <si>
    <t>常時用のぼり（守ろう！作業手順）</t>
  </si>
  <si>
    <r>
      <t>社名印刷希望の場合は</t>
    </r>
    <r>
      <rPr>
        <u/>
        <sz val="11"/>
        <rFont val="ＭＳ Ｐゴシック"/>
        <family val="3"/>
        <charset val="128"/>
      </rPr>
      <t>表中の申込№の</t>
    </r>
    <rPh sb="0" eb="2">
      <t>シャメイ</t>
    </rPh>
    <rPh sb="2" eb="4">
      <t>インサツ</t>
    </rPh>
    <rPh sb="4" eb="6">
      <t>キボウ</t>
    </rPh>
    <rPh sb="7" eb="9">
      <t>バアイ</t>
    </rPh>
    <rPh sb="10" eb="11">
      <t>ヒョウ</t>
    </rPh>
    <rPh sb="11" eb="12">
      <t>チュウ</t>
    </rPh>
    <rPh sb="13" eb="14">
      <t>モウ</t>
    </rPh>
    <rPh sb="14" eb="15">
      <t>コ</t>
    </rPh>
    <phoneticPr fontId="5"/>
  </si>
  <si>
    <r>
      <t>申込N</t>
    </r>
    <r>
      <rPr>
        <sz val="11"/>
        <color theme="1"/>
        <rFont val="ＭＳ Ｐゴシック"/>
        <family val="2"/>
        <charset val="128"/>
      </rPr>
      <t>o</t>
    </r>
    <rPh sb="0" eb="2">
      <t>モウシコミ</t>
    </rPh>
    <phoneticPr fontId="5"/>
  </si>
  <si>
    <t>印刷内容（会社名等）</t>
    <rPh sb="0" eb="2">
      <t>インサツ</t>
    </rPh>
    <rPh sb="2" eb="4">
      <t>ナイヨウ</t>
    </rPh>
    <rPh sb="5" eb="8">
      <t>カイシャメイ</t>
    </rPh>
    <rPh sb="8" eb="9">
      <t>トウ</t>
    </rPh>
    <phoneticPr fontId="5"/>
  </si>
  <si>
    <t>安全衛生P（目･気･心配り･思いやり)</t>
  </si>
  <si>
    <t>常時用のぼり（STOP転倒災害）</t>
  </si>
  <si>
    <r>
      <rPr>
        <u/>
        <sz val="11"/>
        <rFont val="ＭＳ Ｐゴシック"/>
        <family val="3"/>
        <charset val="128"/>
      </rPr>
      <t>数字を○で囲んだ上で、</t>
    </r>
    <r>
      <rPr>
        <sz val="11"/>
        <rFont val="ＭＳ Ｐゴシック"/>
        <family val="3"/>
        <charset val="128"/>
      </rPr>
      <t>右欄に申込№と</t>
    </r>
    <rPh sb="0" eb="2">
      <t>スウジ</t>
    </rPh>
    <rPh sb="5" eb="6">
      <t>カコ</t>
    </rPh>
    <rPh sb="8" eb="9">
      <t>ウエ</t>
    </rPh>
    <rPh sb="11" eb="12">
      <t>ミギ</t>
    </rPh>
    <rPh sb="12" eb="13">
      <t>ラン</t>
    </rPh>
    <rPh sb="14" eb="16">
      <t>モウシコミ</t>
    </rPh>
    <phoneticPr fontId="5"/>
  </si>
  <si>
    <t>安全衛生P(あいさつ4ヶ条)</t>
  </si>
  <si>
    <t>常時用のぼり（安全点検）</t>
  </si>
  <si>
    <t>印刷内容を楷書でお書きください。</t>
    <rPh sb="0" eb="2">
      <t>インサツ</t>
    </rPh>
    <rPh sb="2" eb="4">
      <t>ナイヨウ</t>
    </rPh>
    <rPh sb="5" eb="7">
      <t>カイショ</t>
    </rPh>
    <rPh sb="9" eb="10">
      <t>カ</t>
    </rPh>
    <phoneticPr fontId="5"/>
  </si>
  <si>
    <t>安全衛生P（コミュニケーション・ハラスメント）</t>
  </si>
  <si>
    <t>常時用のぼり（ルール）</t>
  </si>
  <si>
    <t>安全衛生P（おひたし・報連相）</t>
  </si>
  <si>
    <t>のぼり(蛍光・大)(安全第一・ｵﾚﾝｼﾞ)</t>
  </si>
  <si>
    <t>安全衛生P（コミュニケーション・作業）</t>
  </si>
  <si>
    <t>のぼり(蛍光・大)(整理整頓・黄緑)</t>
  </si>
  <si>
    <t>　</t>
    <phoneticPr fontId="5"/>
  </si>
  <si>
    <t>安全衛生P（ほめる・感謝する）</t>
  </si>
  <si>
    <t>のぼり(蛍光・大)(ゼロ災でいこう・イエロー）</t>
  </si>
  <si>
    <t>申込№</t>
    <rPh sb="0" eb="2">
      <t>モウシコミ</t>
    </rPh>
    <phoneticPr fontId="5"/>
  </si>
  <si>
    <t>品名</t>
    <rPh sb="0" eb="2">
      <t>ヒンメイ</t>
    </rPh>
    <phoneticPr fontId="5"/>
  </si>
  <si>
    <t>価格（円）</t>
    <rPh sb="0" eb="2">
      <t>カカク</t>
    </rPh>
    <rPh sb="3" eb="4">
      <t>エン</t>
    </rPh>
    <phoneticPr fontId="5"/>
  </si>
  <si>
    <t>数量</t>
    <rPh sb="0" eb="2">
      <t>スウリョウ</t>
    </rPh>
    <phoneticPr fontId="5"/>
  </si>
  <si>
    <t>金額</t>
    <rPh sb="0" eb="2">
      <t>キンガク</t>
    </rPh>
    <phoneticPr fontId="5"/>
  </si>
  <si>
    <t>品名</t>
    <phoneticPr fontId="5"/>
  </si>
  <si>
    <t>安全衛生P（働きやすい職場・エイジ）</t>
  </si>
  <si>
    <t>スマートのぼり(ゼロ災ヨシ！)</t>
  </si>
  <si>
    <t>令和5年度　安全の指標</t>
    <rPh sb="0" eb="2">
      <t>レイワ</t>
    </rPh>
    <rPh sb="3" eb="5">
      <t>ネンド</t>
    </rPh>
    <rPh sb="6" eb="8">
      <t>アンゼン</t>
    </rPh>
    <rPh sb="9" eb="11">
      <t>シヒョウ</t>
    </rPh>
    <phoneticPr fontId="5"/>
  </si>
  <si>
    <t>進めよう5S活動</t>
    <rPh sb="0" eb="1">
      <t>スス</t>
    </rPh>
    <rPh sb="6" eb="8">
      <t>カツドウ</t>
    </rPh>
    <phoneticPr fontId="5"/>
  </si>
  <si>
    <t>第96回安全週間スローガンのぼり</t>
  </si>
  <si>
    <t>スマートのぼり(カケガエノナイ)</t>
  </si>
  <si>
    <t>2023年版　働く人の安全のしるべ</t>
    <rPh sb="4" eb="5">
      <t>ネン</t>
    </rPh>
    <rPh sb="7" eb="8">
      <t>ハタラ</t>
    </rPh>
    <rPh sb="9" eb="10">
      <t>ヒト</t>
    </rPh>
    <rPh sb="11" eb="13">
      <t>アンゼン</t>
    </rPh>
    <phoneticPr fontId="5"/>
  </si>
  <si>
    <t>安全週間P（スローガン・恒松 祐里）</t>
    <rPh sb="12" eb="14">
      <t>ツネマツ</t>
    </rPh>
    <rPh sb="15" eb="16">
      <t>ユウ</t>
    </rPh>
    <rPh sb="16" eb="17">
      <t>サト</t>
    </rPh>
    <phoneticPr fontId="5"/>
  </si>
  <si>
    <t>のぼり＊安全週間（布）</t>
  </si>
  <si>
    <t>常時用横幕（整理整頓・イエロー）</t>
  </si>
  <si>
    <t>安全衛生法令要覧　令和5年版</t>
  </si>
  <si>
    <t>安全週間P・（スローガン・平野 宏周）</t>
  </si>
  <si>
    <t>のぼり＊安全週間（布・ジャンボ）</t>
  </si>
  <si>
    <t>常時用横幕（ゼロ災でいこう）</t>
  </si>
  <si>
    <t>こう変わる！ 化学物質管理</t>
  </si>
  <si>
    <t>安全週間P（スローガン大）</t>
  </si>
  <si>
    <t>のぼり＊安全週間（紙・特大）</t>
  </si>
  <si>
    <t>第96回安全週間バッジ（20個入）</t>
  </si>
  <si>
    <t>ヒューマンファクターズ・アプローチによる安全管理</t>
    <phoneticPr fontId="5"/>
  </si>
  <si>
    <t>ヒューマンファクターズ・アプローチによる安全管理</t>
  </si>
  <si>
    <t>安全週間P(スローガン小A・風景）</t>
  </si>
  <si>
    <t>のぼり＊安全週間（紙・大）</t>
  </si>
  <si>
    <t>安全週間ワッペン（5枚入）</t>
    <phoneticPr fontId="5"/>
  </si>
  <si>
    <t>仕事猫と学ぼう　不安全行動と労働災害</t>
  </si>
  <si>
    <t>安全週間P(スローガン小B・動物）</t>
  </si>
  <si>
    <t>のぼり＊安全週間（紙・小）</t>
  </si>
  <si>
    <t>ドアマグネット（開閉注意）</t>
  </si>
  <si>
    <t>職場の不安全行動　ワースト10</t>
  </si>
  <si>
    <t>安全週間P(スローガン小C・子供）</t>
  </si>
  <si>
    <t>のぼり＊準備期間（紙・大）</t>
  </si>
  <si>
    <t>手出し厳禁ステッカー（2種各4枚入）</t>
  </si>
  <si>
    <t>あなたが減らす転倒リスク</t>
  </si>
  <si>
    <t>安全週間P(スローガン小D・ヨシだ君）</t>
  </si>
  <si>
    <t>横幕＊安全週間（布）</t>
  </si>
  <si>
    <t>指差し確認ステッカー(5枚入)</t>
  </si>
  <si>
    <t>高年齢労働者が安全・健康に働ける職場づくり</t>
  </si>
  <si>
    <t>ミニポスターセット（8枚組）</t>
  </si>
  <si>
    <t>安全衛生旗（綿・大）</t>
  </si>
  <si>
    <t>足元注意床シール</t>
  </si>
  <si>
    <t>転びの予防　体力チェックシート</t>
  </si>
  <si>
    <t>かべしんぶん（スローガン）</t>
  </si>
  <si>
    <t>安全衛生旗（綿・中）</t>
  </si>
  <si>
    <t>段差注意床シール</t>
  </si>
  <si>
    <t>職場ですぐできる！腰痛対策の新常識</t>
  </si>
  <si>
    <t>安全衛生P(守ろう仲間の命）</t>
    <rPh sb="0" eb="4">
      <t>アンゼンエイセイ</t>
    </rPh>
    <rPh sb="6" eb="7">
      <t>マモ</t>
    </rPh>
    <rPh sb="9" eb="11">
      <t>ナカマ</t>
    </rPh>
    <rPh sb="12" eb="13">
      <t>イノチ</t>
    </rPh>
    <phoneticPr fontId="5"/>
  </si>
  <si>
    <t>安全衛生旗（綿・小）</t>
  </si>
  <si>
    <t>STOP指差確認床シール（横）</t>
  </si>
  <si>
    <t>労働災害調査分析の手引き</t>
  </si>
  <si>
    <t>安全衛生P（不安全行動・仕事猫）</t>
    <rPh sb="0" eb="4">
      <t>アンゼンエイセイ</t>
    </rPh>
    <phoneticPr fontId="5"/>
  </si>
  <si>
    <t>安全衛生旗（ｱｸﾘﾙ生地･ﾊﾞﾝﾃﾞｨﾝｸﾞ･大）</t>
  </si>
  <si>
    <t>とまれ床シール</t>
  </si>
  <si>
    <t>指差し呼称で安全職場</t>
  </si>
  <si>
    <t>安全衛生P（不安全行動・禁止）</t>
    <rPh sb="0" eb="4">
      <t>アンゼンエイセイ</t>
    </rPh>
    <rPh sb="6" eb="11">
      <t>フアンゼンコウドウ</t>
    </rPh>
    <rPh sb="12" eb="14">
      <t>キンシ</t>
    </rPh>
    <phoneticPr fontId="5"/>
  </si>
  <si>
    <t>安全衛生旗（ｱｸﾘﾙ生地･ﾊﾞﾝﾃﾞｨﾝｸﾞ･中）</t>
  </si>
  <si>
    <t>指差確認床シール（横長）</t>
  </si>
  <si>
    <t>新しい時代の安全管理のすべて</t>
  </si>
  <si>
    <t>安全衛生P（指差し呼称・意識）</t>
    <rPh sb="0" eb="4">
      <t>アンゼンエイセイ</t>
    </rPh>
    <phoneticPr fontId="5"/>
  </si>
  <si>
    <t>安全衛生旗（ｱｸﾘﾙ生地･ﾊﾞﾝﾃﾞｨﾝｸﾞ･小）</t>
  </si>
  <si>
    <t>ながらスマホ禁止床シール</t>
  </si>
  <si>
    <t>労働衛生のしおり 令和4年度　</t>
  </si>
  <si>
    <t>安全衛生P（服装・ターゲット）</t>
  </si>
  <si>
    <t>安全旗（綿・大）</t>
  </si>
  <si>
    <t>手すりステッカー（4枚入）</t>
  </si>
  <si>
    <t>労働災害分類の手引き</t>
  </si>
  <si>
    <t>安全衛生P（守ろう！ルール）</t>
    <rPh sb="0" eb="4">
      <t>アンゼンエイセイ</t>
    </rPh>
    <rPh sb="6" eb="7">
      <t>マモ</t>
    </rPh>
    <phoneticPr fontId="5"/>
  </si>
  <si>
    <t>安全旗（綿・中）</t>
  </si>
  <si>
    <t>手すりステッカー（転倒・転落防止）（4枚入）</t>
    <phoneticPr fontId="5"/>
  </si>
  <si>
    <t>うっかりミスはなぜ起きる</t>
  </si>
  <si>
    <t>安全衛生P（声掛け・安全確認）</t>
    <rPh sb="0" eb="4">
      <t>アンゼンエイセイ</t>
    </rPh>
    <rPh sb="6" eb="8">
      <t>コエカ</t>
    </rPh>
    <rPh sb="10" eb="14">
      <t>アンゼンカクニン</t>
    </rPh>
    <phoneticPr fontId="5"/>
  </si>
  <si>
    <t>安全旗（綿・小）</t>
  </si>
  <si>
    <t>熱中対策ウォッチ　カナリア</t>
  </si>
  <si>
    <t>安全衛生の世界的動向</t>
  </si>
  <si>
    <t>安全衛生P（守って！作業手順）</t>
    <rPh sb="6" eb="7">
      <t>マモ</t>
    </rPh>
    <phoneticPr fontId="6"/>
  </si>
  <si>
    <t>労働衛生旗（綿・大）</t>
  </si>
  <si>
    <t>扇子(STOP!熱中症・仕事猫）</t>
  </si>
  <si>
    <t>安全衛生担当のてびき―基本と実践―</t>
  </si>
  <si>
    <t>安全衛生P（転倒を防ごう）</t>
    <rPh sb="6" eb="8">
      <t>テントウ</t>
    </rPh>
    <rPh sb="9" eb="10">
      <t>フセ</t>
    </rPh>
    <phoneticPr fontId="5"/>
  </si>
  <si>
    <t>労働衛生旗（綿・中）</t>
  </si>
  <si>
    <t>マジクール（仕事猫）</t>
  </si>
  <si>
    <t>溶接ヒュームの健康障害防止対策</t>
  </si>
  <si>
    <t>実践P（腰痛予防・これだけ体操）</t>
  </si>
  <si>
    <t>労働衛生旗（綿・小）</t>
  </si>
  <si>
    <t>マルチクリップ</t>
  </si>
  <si>
    <t>こころの応急手当</t>
  </si>
  <si>
    <t>キャンペーンP（熱中症予防・恒松 祐里)</t>
    <rPh sb="8" eb="11">
      <t>ネッチュウショウ</t>
    </rPh>
    <rPh sb="11" eb="13">
      <t>ヨボウ</t>
    </rPh>
    <rPh sb="14" eb="16">
      <t>ツネマツ</t>
    </rPh>
    <rPh sb="17" eb="18">
      <t>ユウ</t>
    </rPh>
    <rPh sb="18" eb="19">
      <t>サト</t>
    </rPh>
    <phoneticPr fontId="5"/>
  </si>
  <si>
    <t>国旗（綿・大）</t>
  </si>
  <si>
    <t>ヘルメット装着キット</t>
  </si>
  <si>
    <t>失敗から学ぶ安全3</t>
  </si>
  <si>
    <t>安全衛生P（見逃さないで・熱中症）</t>
    <rPh sb="6" eb="8">
      <t>ミノガ</t>
    </rPh>
    <rPh sb="13" eb="15">
      <t>ネッチュウ</t>
    </rPh>
    <rPh sb="15" eb="16">
      <t>ショウ</t>
    </rPh>
    <phoneticPr fontId="5"/>
  </si>
  <si>
    <t>国旗（綿・中）</t>
  </si>
  <si>
    <t>熱中アラームTC-300</t>
  </si>
  <si>
    <t>キーワードは「心理的安全性」</t>
  </si>
  <si>
    <t>安全衛生P（暑熱順化・熱中症）</t>
    <rPh sb="0" eb="4">
      <t>アンゼンエイセイ</t>
    </rPh>
    <phoneticPr fontId="5"/>
  </si>
  <si>
    <t>国旗（綿・小）</t>
  </si>
  <si>
    <t>熱中症指標計 WBGT-302</t>
  </si>
  <si>
    <t>不安全行動改善の手引き</t>
  </si>
  <si>
    <t>安全衛生P(熱中症がねらう・仕事猫)</t>
    <rPh sb="0" eb="2">
      <t>アンゼン</t>
    </rPh>
    <rPh sb="2" eb="4">
      <t>エイセイ</t>
    </rPh>
    <rPh sb="6" eb="8">
      <t>ネッチュウ</t>
    </rPh>
    <rPh sb="8" eb="9">
      <t>ショウ</t>
    </rPh>
    <rPh sb="14" eb="16">
      <t>シゴト</t>
    </rPh>
    <rPh sb="16" eb="17">
      <t>ネコ</t>
    </rPh>
    <phoneticPr fontId="5"/>
  </si>
  <si>
    <t>ゼロ災旗（青・綿・大）</t>
  </si>
  <si>
    <t>指差し呼称・ヨシだ君ワッペン（5枚入）</t>
  </si>
  <si>
    <t>「活かし・つなぐ活動」の進め方</t>
  </si>
  <si>
    <t>実践P（防ごう熱中症）</t>
    <rPh sb="0" eb="2">
      <t>ジッセン</t>
    </rPh>
    <rPh sb="4" eb="5">
      <t>フセ</t>
    </rPh>
    <rPh sb="7" eb="10">
      <t>ネッチュウショウ</t>
    </rPh>
    <phoneticPr fontId="5"/>
  </si>
  <si>
    <t>ゼロ災旗（青・綿・中）</t>
  </si>
  <si>
    <t>安全第一ワッペン</t>
  </si>
  <si>
    <t xml:space="preserve">リスクを知って防ごう熱中症 </t>
  </si>
  <si>
    <t>実践P(熱中症・救急処置)</t>
    <rPh sb="0" eb="2">
      <t>ジッセン</t>
    </rPh>
    <phoneticPr fontId="5"/>
  </si>
  <si>
    <t>ゼロ災旗（青・綿・小）</t>
  </si>
  <si>
    <t>声かけ・安全作業ワッペン（5枚入）</t>
  </si>
  <si>
    <t>働く人の熱中症予防～暑さから身を守ろう～</t>
  </si>
  <si>
    <t>実践P（熱中症・チェックリスト）</t>
  </si>
  <si>
    <t>常時用のぼり（しない・させない不安全）</t>
  </si>
  <si>
    <t>安全最優先ワッペン（5枚入）</t>
  </si>
  <si>
    <t>熱中症を防ごう</t>
  </si>
  <si>
    <t>かべしんぶん（熱中症）</t>
    <rPh sb="7" eb="10">
      <t>ネッチュウショウ</t>
    </rPh>
    <phoneticPr fontId="5"/>
  </si>
  <si>
    <t>常時用のぼり（声かけ安全作業）</t>
  </si>
  <si>
    <t>氏名記入シール（20枚入）</t>
  </si>
  <si>
    <t>健康な生活で熱中症を防ごう</t>
  </si>
  <si>
    <t>安全衛生P（世界に誇る・安全第一）</t>
    <rPh sb="0" eb="4">
      <t>アンゼンエイセイ</t>
    </rPh>
    <rPh sb="6" eb="8">
      <t>セカイ</t>
    </rPh>
    <rPh sb="9" eb="10">
      <t>ホコ</t>
    </rPh>
    <rPh sb="12" eb="16">
      <t>アンゼンダイイチ</t>
    </rPh>
    <phoneticPr fontId="5"/>
  </si>
  <si>
    <t>常時用のぼり（声かけ・命を守る）</t>
  </si>
  <si>
    <t>ヨシだ君なめらか油性ボールペン</t>
  </si>
  <si>
    <t>職長の安全衛生テキスト</t>
  </si>
  <si>
    <t>安全衛生P（墜落転落・保護具）</t>
  </si>
  <si>
    <t>常時用のぼり（ご安全に・仕事猫）</t>
  </si>
  <si>
    <t>安全衛生タオル（ヨシだ君・ウェーブ）</t>
  </si>
  <si>
    <t>危険実感BOOK</t>
  </si>
  <si>
    <t>安全衛生P（安全運転・大切な人）</t>
  </si>
  <si>
    <t>常時用のぼり（ストップ！熱中症）</t>
  </si>
  <si>
    <t>安全衛生タオル（セーフティ・エンブレム）</t>
    <phoneticPr fontId="5"/>
  </si>
  <si>
    <t>そのまま使えるKYTイラストシート集</t>
  </si>
  <si>
    <t>安全衛生P（安全第一・主役）</t>
    <rPh sb="0" eb="4">
      <t>アンゼンエイセイ</t>
    </rPh>
    <rPh sb="6" eb="10">
      <t>アンゼンダイイチ</t>
    </rPh>
    <rPh sb="11" eb="13">
      <t>シュヤク</t>
    </rPh>
    <phoneticPr fontId="5"/>
  </si>
  <si>
    <t>常時用のぼり（声かけ・熱中症）</t>
  </si>
  <si>
    <t>A　小計</t>
    <phoneticPr fontId="5"/>
  </si>
  <si>
    <t>円</t>
    <rPh sb="0" eb="1">
      <t>エン</t>
    </rPh>
    <phoneticPr fontId="5"/>
  </si>
  <si>
    <t>なくそう！墜落・転落・転倒</t>
  </si>
  <si>
    <t>安全衛生P(危険・気のゆるみ)</t>
    <rPh sb="0" eb="4">
      <t>アンゼンエイセイ</t>
    </rPh>
    <rPh sb="6" eb="8">
      <t>キケン</t>
    </rPh>
    <rPh sb="9" eb="10">
      <t>キ</t>
    </rPh>
    <phoneticPr fontId="5"/>
  </si>
  <si>
    <t>常時用のぼり（注意・熱中症）</t>
  </si>
  <si>
    <t>B　発送料</t>
  </si>
  <si>
    <t>安全を先取り！！　危険予知</t>
  </si>
  <si>
    <t>安全衛生P（危険運転・自転車）</t>
  </si>
  <si>
    <t>常時用横幕(熱中症・ペンギン)</t>
  </si>
  <si>
    <t>C　社名印刷代</t>
  </si>
  <si>
    <t>基礎からわかる作業手順書</t>
  </si>
  <si>
    <t>安全衛生P（免疫力アップ）</t>
  </si>
  <si>
    <t>令和5年 年間標語のぼり</t>
  </si>
  <si>
    <t>D　総合計（A+B+C)</t>
    <phoneticPr fontId="5"/>
  </si>
  <si>
    <t>進めよう 職場の安全衛生－食料品製造業編－</t>
  </si>
  <si>
    <t>安全衛生P（清掃清潔・アマビエ）</t>
    <rPh sb="6" eb="10">
      <t>セイソウセイケツ</t>
    </rPh>
    <phoneticPr fontId="13"/>
  </si>
  <si>
    <t>常時用のぼり（安全運転・仕事猫）</t>
  </si>
  <si>
    <t>【備考】</t>
    <rPh sb="1" eb="3">
      <t>ビコウ</t>
    </rPh>
    <phoneticPr fontId="5"/>
  </si>
  <si>
    <t>機械安全ABC</t>
  </si>
  <si>
    <t>安全衛生P（ストレス発散・リフレッシュ）</t>
  </si>
  <si>
    <t>常時用のぼり（整理整頓・清掃清潔）</t>
  </si>
  <si>
    <t>こうすれば安全！　脚立等使用作業</t>
  </si>
  <si>
    <t>安全衛生P（運動習慣）</t>
  </si>
  <si>
    <t>常時用のぼり（保護具・墜落転落）</t>
  </si>
  <si>
    <t>※この申込書による取り扱いは、キャンペーン期間の2023年5月1日（月）～7月7日（金）までとさせていただきます。</t>
    <rPh sb="3" eb="6">
      <t>モウシコミショ</t>
    </rPh>
    <rPh sb="9" eb="10">
      <t>ト</t>
    </rPh>
    <rPh sb="11" eb="12">
      <t>アツカ</t>
    </rPh>
    <rPh sb="21" eb="23">
      <t>キカン</t>
    </rPh>
    <rPh sb="28" eb="29">
      <t>ネン</t>
    </rPh>
    <rPh sb="30" eb="31">
      <t>ガツ</t>
    </rPh>
    <rPh sb="32" eb="33">
      <t>ヒ</t>
    </rPh>
    <rPh sb="34" eb="35">
      <t>ゲツ</t>
    </rPh>
    <rPh sb="38" eb="39">
      <t>ガツ</t>
    </rPh>
    <rPh sb="40" eb="41">
      <t>ヒ</t>
    </rPh>
    <rPh sb="42" eb="43">
      <t>カネ</t>
    </rPh>
    <phoneticPr fontId="5"/>
  </si>
  <si>
    <t>※図書・用品・ポスター代、社名印刷代、発送料はすべて消費税10％込みの価格となっております。</t>
    <phoneticPr fontId="5"/>
  </si>
  <si>
    <t>Ｒ5　企画開発課</t>
    <rPh sb="3" eb="5">
      <t>キカク</t>
    </rPh>
    <rPh sb="5" eb="8">
      <t>カイハツカ</t>
    </rPh>
    <phoneticPr fontId="5"/>
  </si>
  <si>
    <t>本申込書にご記入いただいた個人情報につきましては、当協会が責任を持って管理し、当協会出版物のご案内等に使用することがあります。使用することに同意していただけない場合は❑にチェックを記入してください。❑同意しない</t>
    <phoneticPr fontId="5"/>
  </si>
  <si>
    <t>hachiouji-roukikyoshibu２@toukiren.or.jp</t>
    <phoneticPr fontId="3"/>
  </si>
  <si>
    <t>FAX：０４２－５１２－５４７３</t>
    <phoneticPr fontId="3"/>
  </si>
  <si>
    <t>お申込は</t>
    <rPh sb="1" eb="3">
      <t>モウシコミ</t>
    </rPh>
    <phoneticPr fontId="3"/>
  </si>
  <si>
    <t>または</t>
    <phoneticPr fontId="3"/>
  </si>
  <si>
    <t>（TEL：０４２－５１２－５３１２）</t>
    <phoneticPr fontId="3"/>
  </si>
  <si>
    <t>まで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</si>
</sst>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BP丸ｺﾞｼｯｸDE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/>
      <diagonal style="thick">
        <color indexed="64"/>
      </diagonal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ck">
        <color indexed="64"/>
      </right>
      <top/>
      <bottom/>
      <diagonal style="thick">
        <color indexed="64"/>
      </diagonal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ck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177" fontId="0" fillId="0" borderId="17" xfId="0" applyNumberFormat="1" applyBorder="1" applyAlignment="1">
      <alignment vertical="center" shrinkToFit="1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7" fillId="0" borderId="17" xfId="0" applyFont="1" applyBorder="1" applyAlignment="1"/>
    <xf numFmtId="177" fontId="2" fillId="0" borderId="17" xfId="0" applyNumberFormat="1" applyFont="1" applyBorder="1" applyAlignment="1"/>
    <xf numFmtId="0" fontId="2" fillId="0" borderId="17" xfId="0" applyFont="1" applyBorder="1" applyAlignment="1" applyProtection="1">
      <protection locked="0"/>
    </xf>
    <xf numFmtId="176" fontId="2" fillId="0" borderId="18" xfId="0" applyNumberFormat="1" applyFont="1" applyBorder="1" applyAlignment="1"/>
    <xf numFmtId="0" fontId="0" fillId="0" borderId="0" xfId="0" applyAlignment="1"/>
    <xf numFmtId="0" fontId="2" fillId="0" borderId="21" xfId="0" applyFont="1" applyBorder="1" applyAlignment="1">
      <alignment horizontal="left" vertical="top"/>
    </xf>
    <xf numFmtId="0" fontId="7" fillId="0" borderId="23" xfId="0" applyFont="1" applyBorder="1" applyAlignment="1"/>
    <xf numFmtId="177" fontId="2" fillId="0" borderId="23" xfId="0" applyNumberFormat="1" applyFont="1" applyBorder="1" applyAlignment="1"/>
    <xf numFmtId="0" fontId="2" fillId="0" borderId="23" xfId="0" applyFont="1" applyBorder="1" applyAlignment="1" applyProtection="1">
      <protection locked="0"/>
    </xf>
    <xf numFmtId="176" fontId="2" fillId="0" borderId="24" xfId="0" applyNumberFormat="1" applyFont="1" applyBorder="1" applyAlignment="1"/>
    <xf numFmtId="0" fontId="2" fillId="0" borderId="28" xfId="0" applyFont="1" applyBorder="1" applyAlignment="1">
      <alignment horizontal="left" vertical="top"/>
    </xf>
    <xf numFmtId="0" fontId="4" fillId="0" borderId="17" xfId="0" applyFont="1" applyBorder="1" applyAlignment="1"/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left" vertical="center"/>
    </xf>
    <xf numFmtId="0" fontId="2" fillId="0" borderId="36" xfId="0" applyFont="1" applyBorder="1" applyAlignment="1"/>
    <xf numFmtId="0" fontId="2" fillId="0" borderId="36" xfId="0" applyFont="1" applyBorder="1" applyAlignment="1">
      <alignment shrinkToFit="1"/>
    </xf>
    <xf numFmtId="0" fontId="2" fillId="0" borderId="4" xfId="0" applyFont="1" applyBorder="1" applyAlignment="1"/>
    <xf numFmtId="0" fontId="2" fillId="0" borderId="37" xfId="0" applyFont="1" applyBorder="1" applyAlignment="1"/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/>
    <xf numFmtId="177" fontId="2" fillId="0" borderId="39" xfId="0" applyNumberFormat="1" applyFont="1" applyBorder="1" applyAlignment="1"/>
    <xf numFmtId="0" fontId="2" fillId="0" borderId="39" xfId="0" applyFont="1" applyBorder="1" applyAlignment="1" applyProtection="1">
      <protection locked="0"/>
    </xf>
    <xf numFmtId="176" fontId="2" fillId="0" borderId="40" xfId="0" applyNumberFormat="1" applyFont="1" applyBorder="1" applyAlignment="1"/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shrinkToFit="1"/>
    </xf>
    <xf numFmtId="177" fontId="0" fillId="0" borderId="44" xfId="0" applyNumberFormat="1" applyBorder="1" applyAlignment="1">
      <alignment vertical="center" shrinkToFit="1"/>
    </xf>
    <xf numFmtId="0" fontId="2" fillId="0" borderId="44" xfId="0" applyFont="1" applyBorder="1" applyAlignment="1" applyProtection="1">
      <alignment horizontal="center" vertical="center"/>
      <protection locked="0"/>
    </xf>
    <xf numFmtId="176" fontId="2" fillId="0" borderId="45" xfId="0" applyNumberFormat="1" applyFont="1" applyBorder="1" applyAlignment="1">
      <alignment horizontal="right" vertical="center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left" vertical="center" shrinkToFit="1"/>
    </xf>
    <xf numFmtId="177" fontId="0" fillId="0" borderId="39" xfId="0" applyNumberFormat="1" applyBorder="1" applyAlignment="1">
      <alignment vertical="center" shrinkToFit="1"/>
    </xf>
    <xf numFmtId="0" fontId="2" fillId="0" borderId="39" xfId="0" applyFont="1" applyBorder="1" applyAlignment="1" applyProtection="1">
      <alignment horizontal="center"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shrinkToFit="1"/>
    </xf>
    <xf numFmtId="0" fontId="10" fillId="0" borderId="17" xfId="0" applyFont="1" applyBorder="1" applyAlignment="1"/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7" fontId="0" fillId="0" borderId="23" xfId="0" applyNumberFormat="1" applyBorder="1" applyAlignment="1">
      <alignment vertical="center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>
      <alignment horizontal="right" vertical="center"/>
    </xf>
    <xf numFmtId="0" fontId="11" fillId="0" borderId="17" xfId="0" applyFont="1" applyBorder="1" applyAlignment="1"/>
    <xf numFmtId="0" fontId="0" fillId="0" borderId="16" xfId="0" applyBorder="1">
      <alignment vertical="center"/>
    </xf>
    <xf numFmtId="177" fontId="2" fillId="0" borderId="17" xfId="0" applyNumberFormat="1" applyFont="1" applyBorder="1" applyAlignment="1">
      <alignment horizontal="right"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176" fontId="0" fillId="0" borderId="24" xfId="0" applyNumberForma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0" fillId="0" borderId="23" xfId="0" applyBorder="1" applyAlignment="1" applyProtection="1">
      <protection locked="0"/>
    </xf>
    <xf numFmtId="176" fontId="0" fillId="0" borderId="24" xfId="0" applyNumberFormat="1" applyBorder="1" applyAlignment="1"/>
    <xf numFmtId="0" fontId="0" fillId="0" borderId="17" xfId="0" applyBorder="1" applyAlignment="1">
      <alignment horizontal="center" vertical="center" shrinkToFit="1"/>
    </xf>
    <xf numFmtId="0" fontId="11" fillId="0" borderId="39" xfId="0" applyFont="1" applyBorder="1" applyAlignment="1"/>
    <xf numFmtId="0" fontId="2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0" fontId="0" fillId="0" borderId="6" xfId="0" applyBorder="1" applyAlignment="1" applyProtection="1">
      <protection locked="0"/>
    </xf>
    <xf numFmtId="176" fontId="0" fillId="0" borderId="7" xfId="0" applyNumberFormat="1" applyBorder="1" applyAlignment="1"/>
    <xf numFmtId="0" fontId="0" fillId="0" borderId="43" xfId="0" applyBorder="1" applyAlignment="1">
      <alignment horizontal="center" vertical="center"/>
    </xf>
    <xf numFmtId="0" fontId="11" fillId="0" borderId="44" xfId="0" applyFont="1" applyBorder="1" applyAlignment="1"/>
    <xf numFmtId="177" fontId="0" fillId="0" borderId="44" xfId="0" applyNumberFormat="1" applyBorder="1" applyAlignment="1"/>
    <xf numFmtId="0" fontId="9" fillId="0" borderId="44" xfId="0" applyFont="1" applyBorder="1" applyAlignment="1" applyProtection="1">
      <protection locked="0"/>
    </xf>
    <xf numFmtId="176" fontId="9" fillId="0" borderId="45" xfId="0" applyNumberFormat="1" applyFont="1" applyBorder="1" applyAlignment="1"/>
    <xf numFmtId="0" fontId="2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0" fillId="0" borderId="17" xfId="0" applyBorder="1" applyAlignment="1" applyProtection="1">
      <protection locked="0"/>
    </xf>
    <xf numFmtId="176" fontId="0" fillId="0" borderId="18" xfId="0" applyNumberFormat="1" applyBorder="1" applyAlignment="1"/>
    <xf numFmtId="0" fontId="2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176" fontId="2" fillId="0" borderId="47" xfId="0" applyNumberFormat="1" applyFont="1" applyBorder="1" applyAlignment="1">
      <alignment horizontal="right" vertical="center"/>
    </xf>
    <xf numFmtId="177" fontId="2" fillId="0" borderId="17" xfId="1" applyNumberFormat="1" applyFont="1" applyBorder="1" applyAlignment="1"/>
    <xf numFmtId="177" fontId="2" fillId="0" borderId="17" xfId="1" applyNumberFormat="1" applyFont="1" applyBorder="1" applyAlignment="1">
      <alignment horizontal="right" vertical="center" shrinkToFit="1"/>
    </xf>
    <xf numFmtId="0" fontId="4" fillId="0" borderId="44" xfId="0" applyFont="1" applyBorder="1" applyAlignment="1"/>
    <xf numFmtId="177" fontId="2" fillId="0" borderId="44" xfId="0" applyNumberFormat="1" applyFont="1" applyBorder="1" applyAlignment="1"/>
    <xf numFmtId="0" fontId="2" fillId="0" borderId="44" xfId="0" applyFont="1" applyBorder="1" applyAlignment="1" applyProtection="1">
      <protection locked="0"/>
    </xf>
    <xf numFmtId="176" fontId="2" fillId="0" borderId="45" xfId="0" applyNumberFormat="1" applyFont="1" applyBorder="1" applyAlignment="1"/>
    <xf numFmtId="0" fontId="7" fillId="0" borderId="39" xfId="0" applyFont="1" applyBorder="1" applyAlignment="1"/>
    <xf numFmtId="0" fontId="8" fillId="0" borderId="17" xfId="0" applyFont="1" applyBorder="1" applyAlignment="1"/>
    <xf numFmtId="0" fontId="7" fillId="0" borderId="39" xfId="0" applyFont="1" applyBorder="1" applyAlignment="1">
      <alignment horizontal="left" vertical="center" shrinkToFit="1"/>
    </xf>
    <xf numFmtId="177" fontId="0" fillId="0" borderId="39" xfId="1" applyNumberFormat="1" applyFont="1" applyBorder="1" applyAlignment="1"/>
    <xf numFmtId="0" fontId="0" fillId="0" borderId="39" xfId="0" applyBorder="1" applyAlignment="1" applyProtection="1">
      <protection locked="0"/>
    </xf>
    <xf numFmtId="176" fontId="2" fillId="0" borderId="47" xfId="0" applyNumberFormat="1" applyFont="1" applyBorder="1" applyAlignment="1"/>
    <xf numFmtId="178" fontId="2" fillId="0" borderId="17" xfId="1" applyNumberFormat="1" applyFont="1" applyFill="1" applyBorder="1" applyAlignment="1">
      <alignment vertical="center" shrinkToFit="1"/>
    </xf>
    <xf numFmtId="177" fontId="0" fillId="0" borderId="17" xfId="0" applyNumberFormat="1" applyBorder="1" applyAlignment="1"/>
    <xf numFmtId="177" fontId="0" fillId="0" borderId="23" xfId="0" applyNumberFormat="1" applyBorder="1" applyAlignment="1"/>
    <xf numFmtId="0" fontId="0" fillId="0" borderId="33" xfId="0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12" fillId="0" borderId="23" xfId="0" applyFont="1" applyBorder="1" applyAlignment="1"/>
    <xf numFmtId="0" fontId="0" fillId="0" borderId="44" xfId="0" applyBorder="1" applyAlignment="1">
      <alignment horizontal="left" vertical="center" shrinkToFit="1"/>
    </xf>
    <xf numFmtId="176" fontId="2" fillId="0" borderId="44" xfId="0" applyNumberFormat="1" applyFont="1" applyBorder="1">
      <alignment vertical="center"/>
    </xf>
    <xf numFmtId="0" fontId="0" fillId="0" borderId="50" xfId="0" applyBorder="1" applyAlignment="1"/>
    <xf numFmtId="0" fontId="0" fillId="0" borderId="51" xfId="0" applyBorder="1" applyAlignment="1">
      <alignment horizontal="left" vertical="center" shrinkToFit="1"/>
    </xf>
    <xf numFmtId="176" fontId="2" fillId="0" borderId="39" xfId="0" applyNumberFormat="1" applyFont="1" applyBorder="1">
      <alignment vertical="center"/>
    </xf>
    <xf numFmtId="0" fontId="0" fillId="0" borderId="53" xfId="0" applyBorder="1" applyAlignment="1" applyProtection="1">
      <protection locked="0"/>
    </xf>
    <xf numFmtId="38" fontId="2" fillId="0" borderId="17" xfId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>
      <alignment vertical="center"/>
    </xf>
    <xf numFmtId="0" fontId="0" fillId="0" borderId="56" xfId="0" applyBorder="1" applyAlignment="1"/>
    <xf numFmtId="177" fontId="2" fillId="0" borderId="23" xfId="1" applyNumberFormat="1" applyFont="1" applyBorder="1" applyAlignment="1">
      <alignment horizontal="right" vertical="center" shrinkToFit="1"/>
    </xf>
    <xf numFmtId="0" fontId="2" fillId="0" borderId="23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vertical="center" shrinkToFit="1"/>
    </xf>
    <xf numFmtId="0" fontId="0" fillId="0" borderId="43" xfId="0" applyBorder="1">
      <alignment vertical="center"/>
    </xf>
    <xf numFmtId="177" fontId="2" fillId="0" borderId="44" xfId="1" applyNumberFormat="1" applyFont="1" applyBorder="1" applyAlignment="1">
      <alignment horizontal="right" vertical="center" shrinkToFit="1"/>
    </xf>
    <xf numFmtId="0" fontId="2" fillId="0" borderId="44" xfId="0" applyFont="1" applyBorder="1" applyAlignment="1" applyProtection="1">
      <alignment vertical="center" shrinkToFit="1"/>
      <protection locked="0"/>
    </xf>
    <xf numFmtId="176" fontId="0" fillId="0" borderId="45" xfId="0" applyNumberForma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0" fillId="0" borderId="44" xfId="0" applyBorder="1" applyAlignment="1" applyProtection="1">
      <protection locked="0"/>
    </xf>
    <xf numFmtId="176" fontId="0" fillId="0" borderId="45" xfId="0" applyNumberFormat="1" applyBorder="1" applyAlignment="1"/>
    <xf numFmtId="0" fontId="0" fillId="0" borderId="62" xfId="0" applyBorder="1" applyAlignment="1">
      <alignment horizontal="left" vertical="center" shrinkToFit="1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4" fillId="0" borderId="0" xfId="0" applyFont="1">
      <alignment vertical="center"/>
    </xf>
    <xf numFmtId="0" fontId="7" fillId="0" borderId="51" xfId="0" applyFont="1" applyBorder="1" applyAlignment="1">
      <alignment horizontal="left" vertical="center"/>
    </xf>
    <xf numFmtId="176" fontId="2" fillId="0" borderId="39" xfId="0" applyNumberFormat="1" applyFont="1" applyBorder="1" applyAlignment="1">
      <alignment vertical="center" shrinkToFit="1"/>
    </xf>
    <xf numFmtId="0" fontId="8" fillId="0" borderId="39" xfId="0" applyFont="1" applyBorder="1" applyAlignment="1"/>
    <xf numFmtId="0" fontId="14" fillId="0" borderId="70" xfId="0" applyFont="1" applyBorder="1">
      <alignment vertical="center"/>
    </xf>
    <xf numFmtId="0" fontId="14" fillId="0" borderId="71" xfId="0" applyFont="1" applyBorder="1">
      <alignment vertical="center"/>
    </xf>
    <xf numFmtId="176" fontId="14" fillId="0" borderId="71" xfId="0" applyNumberFormat="1" applyFont="1" applyBorder="1">
      <alignment vertical="center"/>
    </xf>
    <xf numFmtId="0" fontId="14" fillId="0" borderId="71" xfId="0" applyFont="1" applyBorder="1" applyAlignment="1">
      <alignment horizontal="right" vertical="center"/>
    </xf>
    <xf numFmtId="0" fontId="14" fillId="0" borderId="72" xfId="0" applyFont="1" applyBorder="1">
      <alignment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12" fillId="0" borderId="0" xfId="0" applyFont="1" applyAlignment="1">
      <alignment horizontal="right" shrinkToFit="1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176" fontId="2" fillId="0" borderId="34" xfId="0" applyNumberFormat="1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76" fontId="2" fillId="0" borderId="55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76" fontId="2" fillId="0" borderId="49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2" borderId="6" xfId="0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" xfId="0" applyBorder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0" fillId="0" borderId="3" xfId="0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0" fillId="0" borderId="41" xfId="0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7" fillId="0" borderId="42" xfId="0" applyFont="1" applyBorder="1" applyAlignment="1">
      <alignment shrinkToFit="1"/>
    </xf>
    <xf numFmtId="0" fontId="2" fillId="0" borderId="20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textRotation="255" shrinkToFit="1"/>
    </xf>
    <xf numFmtId="0" fontId="7" fillId="0" borderId="9" xfId="0" applyFont="1" applyBorder="1" applyAlignment="1">
      <alignment vertical="center" textRotation="255" shrinkToFit="1"/>
    </xf>
    <xf numFmtId="0" fontId="0" fillId="0" borderId="41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7" xfId="0" applyFont="1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protection locked="0"/>
    </xf>
    <xf numFmtId="0" fontId="0" fillId="3" borderId="57" xfId="0" applyFill="1" applyBorder="1" applyAlignment="1" applyProtection="1">
      <alignment horizontal="left" vertical="top"/>
      <protection locked="0"/>
    </xf>
    <xf numFmtId="0" fontId="0" fillId="3" borderId="58" xfId="0" applyFill="1" applyBorder="1" applyAlignment="1" applyProtection="1">
      <alignment horizontal="left" vertical="top"/>
      <protection locked="0"/>
    </xf>
    <xf numFmtId="0" fontId="0" fillId="3" borderId="59" xfId="0" applyFill="1" applyBorder="1" applyAlignment="1" applyProtection="1">
      <alignment horizontal="left" vertical="top"/>
      <protection locked="0"/>
    </xf>
    <xf numFmtId="0" fontId="0" fillId="3" borderId="60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61" xfId="0" applyFill="1" applyBorder="1" applyAlignment="1" applyProtection="1">
      <alignment horizontal="left" vertical="top"/>
      <protection locked="0"/>
    </xf>
    <xf numFmtId="0" fontId="0" fillId="3" borderId="64" xfId="0" applyFill="1" applyBorder="1" applyAlignment="1" applyProtection="1">
      <alignment horizontal="left" vertical="top"/>
      <protection locked="0"/>
    </xf>
    <xf numFmtId="0" fontId="0" fillId="3" borderId="65" xfId="0" applyFill="1" applyBorder="1" applyAlignment="1" applyProtection="1">
      <alignment horizontal="left" vertical="top"/>
      <protection locked="0"/>
    </xf>
    <xf numFmtId="0" fontId="0" fillId="3" borderId="66" xfId="0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>
      <alignment vertical="center" textRotation="255"/>
    </xf>
    <xf numFmtId="0" fontId="2" fillId="3" borderId="26" xfId="0" applyFont="1" applyFill="1" applyBorder="1" applyAlignment="1">
      <alignment vertical="center" textRotation="255"/>
    </xf>
    <xf numFmtId="0" fontId="2" fillId="3" borderId="9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5B2D-441D-4FA1-ABF6-DCF249C2A7D9}">
  <sheetPr>
    <pageSetUpPr fitToPage="1"/>
  </sheetPr>
  <dimension ref="A1:X61"/>
  <sheetViews>
    <sheetView tabSelected="1" topLeftCell="A41" workbookViewId="0">
      <selection activeCell="U64" sqref="U64"/>
    </sheetView>
  </sheetViews>
  <sheetFormatPr defaultRowHeight="13.2"/>
  <cols>
    <col min="1" max="1" width="3.21875" style="1" customWidth="1"/>
    <col min="2" max="2" width="4.33203125" style="1" customWidth="1"/>
    <col min="3" max="3" width="9" style="1" customWidth="1"/>
    <col min="4" max="4" width="2.33203125" style="1" customWidth="1"/>
    <col min="5" max="5" width="8" style="1" customWidth="1"/>
    <col min="6" max="6" width="6.77734375" style="1" customWidth="1"/>
    <col min="7" max="7" width="4" style="1" customWidth="1"/>
    <col min="8" max="8" width="8" style="1" customWidth="1"/>
    <col min="9" max="9" width="4.33203125" style="1" customWidth="1"/>
    <col min="10" max="10" width="18.77734375" style="1" customWidth="1"/>
    <col min="11" max="11" width="6.77734375" style="1" customWidth="1"/>
    <col min="12" max="12" width="3.77734375" style="1" customWidth="1"/>
    <col min="13" max="13" width="7.6640625" style="1" customWidth="1"/>
    <col min="14" max="14" width="2.6640625" style="1" customWidth="1"/>
    <col min="15" max="15" width="4.33203125" style="1" customWidth="1"/>
    <col min="16" max="16" width="22.21875" style="1" customWidth="1"/>
    <col min="17" max="17" width="6.77734375" style="2" customWidth="1"/>
    <col min="18" max="18" width="3.77734375" style="1" customWidth="1"/>
    <col min="19" max="19" width="6.88671875" style="3" customWidth="1"/>
    <col min="20" max="20" width="4.33203125" style="1" customWidth="1"/>
    <col min="21" max="21" width="30.44140625" style="1" bestFit="1" customWidth="1"/>
    <col min="22" max="22" width="7" style="1" customWidth="1"/>
    <col min="23" max="23" width="3.77734375" style="1" customWidth="1"/>
    <col min="24" max="24" width="7" style="1" customWidth="1"/>
  </cols>
  <sheetData>
    <row r="1" spans="1:24" s="132" customFormat="1" ht="24.6" customHeight="1" thickBot="1">
      <c r="A1" s="136" t="s">
        <v>213</v>
      </c>
      <c r="B1" s="137"/>
      <c r="C1" s="137"/>
      <c r="D1" s="137" t="s">
        <v>211</v>
      </c>
      <c r="E1" s="137"/>
      <c r="F1" s="137"/>
      <c r="G1" s="137"/>
      <c r="H1" s="137"/>
      <c r="I1" s="137"/>
      <c r="J1" s="137"/>
      <c r="K1" s="137" t="s">
        <v>214</v>
      </c>
      <c r="L1" s="137"/>
      <c r="M1" s="137" t="s">
        <v>212</v>
      </c>
      <c r="N1" s="137"/>
      <c r="O1" s="137"/>
      <c r="P1" s="137"/>
      <c r="Q1" s="138" t="s">
        <v>215</v>
      </c>
      <c r="R1" s="137"/>
      <c r="S1" s="139"/>
      <c r="T1" s="137"/>
      <c r="U1" s="137"/>
      <c r="V1" s="137" t="s">
        <v>216</v>
      </c>
      <c r="W1" s="137"/>
      <c r="X1" s="140"/>
    </row>
    <row r="2" spans="1:24" ht="14.4">
      <c r="A2" s="199" t="s">
        <v>0</v>
      </c>
      <c r="B2" s="199"/>
      <c r="C2" s="200" t="s">
        <v>1</v>
      </c>
      <c r="D2" s="200"/>
      <c r="E2" s="200"/>
      <c r="F2" s="201"/>
      <c r="G2" s="202" t="s">
        <v>2</v>
      </c>
      <c r="H2" s="204" t="s">
        <v>3</v>
      </c>
      <c r="I2" s="205"/>
      <c r="J2" s="206"/>
      <c r="K2" s="207" t="s">
        <v>4</v>
      </c>
      <c r="L2" s="208"/>
      <c r="M2" s="209"/>
      <c r="O2" s="30">
        <v>177</v>
      </c>
      <c r="P2" s="133" t="s">
        <v>5</v>
      </c>
      <c r="Q2" s="134">
        <v>297</v>
      </c>
      <c r="R2" s="44"/>
      <c r="S2" s="45" t="str">
        <f>IF(R2="","",SUM(Q2*R2))</f>
        <v/>
      </c>
      <c r="T2" s="84">
        <v>229</v>
      </c>
      <c r="U2" s="135" t="s">
        <v>6</v>
      </c>
      <c r="V2" s="32">
        <v>2750</v>
      </c>
      <c r="W2" s="33"/>
      <c r="X2" s="34" t="str">
        <f>IF(W2="","",SUM(V2*W2))</f>
        <v/>
      </c>
    </row>
    <row r="3" spans="1:24" ht="17.399999999999999" thickBot="1">
      <c r="A3" s="199"/>
      <c r="B3" s="199"/>
      <c r="C3" s="200" t="s">
        <v>7</v>
      </c>
      <c r="D3" s="200"/>
      <c r="E3" s="200"/>
      <c r="F3" s="201"/>
      <c r="G3" s="203"/>
      <c r="H3" s="210" t="s">
        <v>8</v>
      </c>
      <c r="I3" s="195"/>
      <c r="J3" s="196"/>
      <c r="K3" s="4" t="s">
        <v>9</v>
      </c>
      <c r="L3" s="197">
        <v>11388</v>
      </c>
      <c r="M3" s="198"/>
      <c r="O3" s="5">
        <v>178</v>
      </c>
      <c r="P3" s="6" t="s">
        <v>10</v>
      </c>
      <c r="Q3" s="7">
        <v>297</v>
      </c>
      <c r="R3" s="8"/>
      <c r="S3" s="9" t="str">
        <f t="shared" ref="S3:S53" si="0">IF(R3="","",SUM(Q3*R3))</f>
        <v/>
      </c>
      <c r="T3" s="10">
        <v>230</v>
      </c>
      <c r="U3" s="11" t="s">
        <v>11</v>
      </c>
      <c r="V3" s="12">
        <v>2750</v>
      </c>
      <c r="W3" s="13"/>
      <c r="X3" s="14" t="str">
        <f t="shared" ref="X3:X46" si="1">IF(W3="","",SUM(V3*W3))</f>
        <v/>
      </c>
    </row>
    <row r="4" spans="1:24" ht="13.8" thickTop="1">
      <c r="B4" s="15"/>
      <c r="C4" s="182"/>
      <c r="D4" s="220" t="s">
        <v>12</v>
      </c>
      <c r="E4" s="16" t="s">
        <v>13</v>
      </c>
      <c r="F4" s="185"/>
      <c r="G4" s="185"/>
      <c r="H4" s="185"/>
      <c r="I4" s="185"/>
      <c r="J4" s="185"/>
      <c r="K4" s="185"/>
      <c r="L4" s="185"/>
      <c r="M4" s="186"/>
      <c r="O4" s="5">
        <v>179</v>
      </c>
      <c r="P4" s="6" t="s">
        <v>14</v>
      </c>
      <c r="Q4" s="7">
        <v>297</v>
      </c>
      <c r="R4" s="8"/>
      <c r="S4" s="9" t="str">
        <f t="shared" si="0"/>
        <v/>
      </c>
      <c r="T4" s="10">
        <v>231</v>
      </c>
      <c r="U4" s="17" t="s">
        <v>15</v>
      </c>
      <c r="V4" s="18">
        <v>2750</v>
      </c>
      <c r="W4" s="19"/>
      <c r="X4" s="20" t="str">
        <f t="shared" si="1"/>
        <v/>
      </c>
    </row>
    <row r="5" spans="1:24">
      <c r="C5" s="183"/>
      <c r="D5" s="221"/>
      <c r="E5" s="187"/>
      <c r="F5" s="188"/>
      <c r="G5" s="188"/>
      <c r="H5" s="188"/>
      <c r="I5" s="188"/>
      <c r="J5" s="188"/>
      <c r="K5" s="21" t="s">
        <v>16</v>
      </c>
      <c r="L5" s="188"/>
      <c r="M5" s="189"/>
      <c r="O5" s="5">
        <v>180</v>
      </c>
      <c r="P5" s="6" t="s">
        <v>17</v>
      </c>
      <c r="Q5" s="7">
        <v>297</v>
      </c>
      <c r="R5" s="8"/>
      <c r="S5" s="9" t="str">
        <f t="shared" si="0"/>
        <v/>
      </c>
      <c r="T5" s="10">
        <v>232</v>
      </c>
      <c r="U5" s="22" t="s">
        <v>18</v>
      </c>
      <c r="V5" s="12">
        <v>2750</v>
      </c>
      <c r="W5" s="13"/>
      <c r="X5" s="14" t="str">
        <f t="shared" si="1"/>
        <v/>
      </c>
    </row>
    <row r="6" spans="1:24">
      <c r="C6" s="184"/>
      <c r="D6" s="221"/>
      <c r="E6" s="23" t="s">
        <v>19</v>
      </c>
      <c r="F6" s="190"/>
      <c r="G6" s="190"/>
      <c r="H6" s="190"/>
      <c r="I6" s="190"/>
      <c r="J6" s="191"/>
      <c r="K6" s="192" t="s">
        <v>20</v>
      </c>
      <c r="L6" s="193"/>
      <c r="M6" s="194"/>
      <c r="O6" s="5">
        <v>181</v>
      </c>
      <c r="P6" s="6" t="s">
        <v>21</v>
      </c>
      <c r="Q6" s="7">
        <v>297</v>
      </c>
      <c r="R6" s="8"/>
      <c r="S6" s="9" t="str">
        <f t="shared" si="0"/>
        <v/>
      </c>
      <c r="T6" s="10">
        <v>233</v>
      </c>
      <c r="U6" s="11" t="s">
        <v>22</v>
      </c>
      <c r="V6" s="12">
        <v>2750</v>
      </c>
      <c r="W6" s="13"/>
      <c r="X6" s="14" t="str">
        <f t="shared" si="1"/>
        <v/>
      </c>
    </row>
    <row r="7" spans="1:24" ht="17.399999999999999" thickBot="1">
      <c r="C7" s="24" t="s">
        <v>23</v>
      </c>
      <c r="D7" s="222"/>
      <c r="E7" s="25" t="s">
        <v>24</v>
      </c>
      <c r="F7" s="195"/>
      <c r="G7" s="195"/>
      <c r="H7" s="195"/>
      <c r="I7" s="195"/>
      <c r="J7" s="196"/>
      <c r="K7" s="4" t="s">
        <v>9</v>
      </c>
      <c r="L7" s="197"/>
      <c r="M7" s="198"/>
      <c r="O7" s="5">
        <v>182</v>
      </c>
      <c r="P7" s="6" t="s">
        <v>25</v>
      </c>
      <c r="Q7" s="7">
        <v>297</v>
      </c>
      <c r="R7" s="8"/>
      <c r="S7" s="9" t="str">
        <f t="shared" si="0"/>
        <v/>
      </c>
      <c r="T7" s="10">
        <v>234</v>
      </c>
      <c r="U7" s="22" t="s">
        <v>26</v>
      </c>
      <c r="V7" s="12">
        <v>2750</v>
      </c>
      <c r="W7" s="13"/>
      <c r="X7" s="14" t="str">
        <f t="shared" si="1"/>
        <v/>
      </c>
    </row>
    <row r="8" spans="1:24" ht="14.4" thickTop="1" thickBot="1">
      <c r="H8" s="26"/>
      <c r="I8" s="27"/>
      <c r="O8" s="5">
        <v>183</v>
      </c>
      <c r="P8" s="6" t="s">
        <v>27</v>
      </c>
      <c r="Q8" s="7">
        <v>297</v>
      </c>
      <c r="R8" s="8"/>
      <c r="S8" s="9" t="str">
        <f t="shared" si="0"/>
        <v/>
      </c>
      <c r="T8" s="5">
        <v>235</v>
      </c>
      <c r="U8" s="22" t="s">
        <v>28</v>
      </c>
      <c r="V8" s="12">
        <v>2750</v>
      </c>
      <c r="W8" s="13"/>
      <c r="X8" s="14" t="str">
        <f t="shared" si="1"/>
        <v/>
      </c>
    </row>
    <row r="9" spans="1:24" ht="13.8" thickTop="1">
      <c r="C9" s="163" t="s">
        <v>29</v>
      </c>
      <c r="D9" s="164"/>
      <c r="E9" s="164"/>
      <c r="F9" s="165"/>
      <c r="G9" s="166" t="s">
        <v>30</v>
      </c>
      <c r="H9" s="167"/>
      <c r="I9" s="168" t="s">
        <v>31</v>
      </c>
      <c r="J9" s="169"/>
      <c r="K9" s="28"/>
      <c r="L9" s="28"/>
      <c r="M9" s="29"/>
      <c r="O9" s="5">
        <v>184</v>
      </c>
      <c r="P9" s="6" t="s">
        <v>32</v>
      </c>
      <c r="Q9" s="7">
        <v>297</v>
      </c>
      <c r="R9" s="8"/>
      <c r="S9" s="9" t="str">
        <f t="shared" si="0"/>
        <v/>
      </c>
      <c r="T9" s="30">
        <v>236</v>
      </c>
      <c r="U9" s="31" t="s">
        <v>33</v>
      </c>
      <c r="V9" s="32">
        <v>2750</v>
      </c>
      <c r="W9" s="33"/>
      <c r="X9" s="34" t="str">
        <f t="shared" si="1"/>
        <v/>
      </c>
    </row>
    <row r="10" spans="1:24">
      <c r="C10" s="170" t="s">
        <v>34</v>
      </c>
      <c r="D10" s="171"/>
      <c r="E10" s="171"/>
      <c r="F10" s="172"/>
      <c r="G10" s="173"/>
      <c r="H10" s="174"/>
      <c r="I10" s="173"/>
      <c r="J10" s="174"/>
      <c r="K10" s="174"/>
      <c r="L10" s="174"/>
      <c r="M10" s="177"/>
      <c r="O10" s="5">
        <v>185</v>
      </c>
      <c r="P10" s="6" t="s">
        <v>35</v>
      </c>
      <c r="Q10" s="7">
        <v>297</v>
      </c>
      <c r="R10" s="8"/>
      <c r="S10" s="9" t="str">
        <f t="shared" si="0"/>
        <v/>
      </c>
      <c r="T10" s="10">
        <v>237</v>
      </c>
      <c r="U10" s="22" t="s">
        <v>36</v>
      </c>
      <c r="V10" s="12">
        <v>2750</v>
      </c>
      <c r="W10" s="13"/>
      <c r="X10" s="14" t="str">
        <f t="shared" si="1"/>
        <v/>
      </c>
    </row>
    <row r="11" spans="1:24" ht="13.8" thickBot="1">
      <c r="C11" s="179" t="s">
        <v>37</v>
      </c>
      <c r="D11" s="180"/>
      <c r="E11" s="180"/>
      <c r="F11" s="181"/>
      <c r="G11" s="175"/>
      <c r="H11" s="176"/>
      <c r="I11" s="175"/>
      <c r="J11" s="176"/>
      <c r="K11" s="176"/>
      <c r="L11" s="176"/>
      <c r="M11" s="178"/>
      <c r="O11" s="35">
        <v>186</v>
      </c>
      <c r="P11" s="36" t="s">
        <v>38</v>
      </c>
      <c r="Q11" s="37">
        <v>297</v>
      </c>
      <c r="R11" s="38"/>
      <c r="S11" s="39" t="str">
        <f>IF(R11="","",SUM(Q11*R11))</f>
        <v/>
      </c>
      <c r="T11" s="10">
        <v>238</v>
      </c>
      <c r="U11" s="22" t="s">
        <v>39</v>
      </c>
      <c r="V11" s="12">
        <v>2750</v>
      </c>
      <c r="W11" s="13"/>
      <c r="X11" s="14" t="str">
        <f>IF(W11="","",SUM(V11*W11))</f>
        <v/>
      </c>
    </row>
    <row r="12" spans="1:24" ht="13.8" thickTop="1"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41"/>
      <c r="O12" s="30">
        <v>187</v>
      </c>
      <c r="P12" s="42" t="s">
        <v>40</v>
      </c>
      <c r="Q12" s="43">
        <v>297</v>
      </c>
      <c r="R12" s="44"/>
      <c r="S12" s="45" t="str">
        <f>IF(R12="","",SUM(Q12*R12))</f>
        <v/>
      </c>
      <c r="T12" s="10">
        <v>239</v>
      </c>
      <c r="U12" s="11" t="s">
        <v>41</v>
      </c>
      <c r="V12" s="12">
        <v>3520</v>
      </c>
      <c r="W12" s="13"/>
      <c r="X12" s="14" t="str">
        <f>IF(W12="","",SUM(V12*W12))</f>
        <v/>
      </c>
    </row>
    <row r="13" spans="1:24">
      <c r="C13" s="40"/>
      <c r="D13" s="40"/>
      <c r="E13" s="40"/>
      <c r="F13" s="40"/>
      <c r="G13" s="41"/>
      <c r="H13" s="41"/>
      <c r="I13" s="41"/>
      <c r="J13" s="41"/>
      <c r="K13" s="41"/>
      <c r="L13" s="41"/>
      <c r="M13" s="41"/>
      <c r="O13" s="5">
        <v>188</v>
      </c>
      <c r="P13" s="46" t="s">
        <v>42</v>
      </c>
      <c r="Q13" s="7">
        <v>297</v>
      </c>
      <c r="R13" s="8"/>
      <c r="S13" s="9" t="str">
        <f>IF(R13="","",SUM(Q13*R13))</f>
        <v/>
      </c>
      <c r="T13" s="10">
        <v>240</v>
      </c>
      <c r="U13" s="11" t="s">
        <v>43</v>
      </c>
      <c r="V13" s="12">
        <v>3520</v>
      </c>
      <c r="W13" s="13"/>
      <c r="X13" s="14" t="str">
        <f>IF(W13="","",SUM(V13*W13))</f>
        <v/>
      </c>
    </row>
    <row r="14" spans="1:24" ht="13.8" thickBot="1">
      <c r="B14" s="15" t="s">
        <v>44</v>
      </c>
      <c r="O14" s="30">
        <v>189</v>
      </c>
      <c r="P14" s="42" t="s">
        <v>45</v>
      </c>
      <c r="Q14" s="43">
        <v>297</v>
      </c>
      <c r="R14" s="44"/>
      <c r="S14" s="45" t="str">
        <f t="shared" si="0"/>
        <v/>
      </c>
      <c r="T14" s="10">
        <v>241</v>
      </c>
      <c r="U14" s="47" t="s">
        <v>46</v>
      </c>
      <c r="V14" s="12">
        <v>3520</v>
      </c>
      <c r="W14" s="13"/>
      <c r="X14" s="14" t="str">
        <f t="shared" si="1"/>
        <v/>
      </c>
    </row>
    <row r="15" spans="1:24">
      <c r="B15" s="48" t="s">
        <v>47</v>
      </c>
      <c r="C15" s="160" t="s">
        <v>48</v>
      </c>
      <c r="D15" s="161"/>
      <c r="E15" s="161"/>
      <c r="F15" s="50" t="s">
        <v>49</v>
      </c>
      <c r="G15" s="51" t="s">
        <v>50</v>
      </c>
      <c r="H15" s="52" t="s">
        <v>51</v>
      </c>
      <c r="I15" s="53" t="s">
        <v>47</v>
      </c>
      <c r="J15" s="49" t="s">
        <v>52</v>
      </c>
      <c r="K15" s="50" t="s">
        <v>49</v>
      </c>
      <c r="L15" s="50" t="s">
        <v>50</v>
      </c>
      <c r="M15" s="54" t="s">
        <v>51</v>
      </c>
      <c r="O15" s="5">
        <v>190</v>
      </c>
      <c r="P15" s="55" t="s">
        <v>53</v>
      </c>
      <c r="Q15" s="56">
        <v>297</v>
      </c>
      <c r="R15" s="57"/>
      <c r="S15" s="58" t="str">
        <f t="shared" si="0"/>
        <v/>
      </c>
      <c r="T15" s="5">
        <v>242</v>
      </c>
      <c r="U15" s="59" t="s">
        <v>54</v>
      </c>
      <c r="V15" s="12">
        <v>1540</v>
      </c>
      <c r="W15" s="13"/>
      <c r="X15" s="14" t="str">
        <f>IF(W15="","",SUM(V15*W15))</f>
        <v/>
      </c>
    </row>
    <row r="16" spans="1:24" ht="13.8" thickBot="1">
      <c r="B16" s="60">
        <v>101</v>
      </c>
      <c r="C16" s="141" t="s">
        <v>55</v>
      </c>
      <c r="D16" s="142"/>
      <c r="E16" s="143"/>
      <c r="F16" s="61">
        <v>825</v>
      </c>
      <c r="G16" s="62"/>
      <c r="H16" s="63" t="str">
        <f>IF(G16="","",SUM(F16*G16))</f>
        <v/>
      </c>
      <c r="I16" s="64">
        <v>139</v>
      </c>
      <c r="J16" s="65" t="s">
        <v>56</v>
      </c>
      <c r="K16" s="56">
        <v>418</v>
      </c>
      <c r="L16" s="66"/>
      <c r="M16" s="67" t="str">
        <f>IF(L16="","",SUM(K16*L16))</f>
        <v/>
      </c>
      <c r="O16" s="5">
        <v>191</v>
      </c>
      <c r="P16" s="68" t="s">
        <v>57</v>
      </c>
      <c r="Q16" s="7">
        <v>2860</v>
      </c>
      <c r="R16" s="8"/>
      <c r="S16" s="9" t="str">
        <f t="shared" si="0"/>
        <v/>
      </c>
      <c r="T16" s="30">
        <v>243</v>
      </c>
      <c r="U16" s="69" t="s">
        <v>58</v>
      </c>
      <c r="V16" s="32">
        <v>1540</v>
      </c>
      <c r="W16" s="33"/>
      <c r="X16" s="34" t="str">
        <f t="shared" si="1"/>
        <v/>
      </c>
    </row>
    <row r="17" spans="2:24" ht="13.8" thickBot="1">
      <c r="B17" s="60">
        <v>102</v>
      </c>
      <c r="C17" s="141" t="s">
        <v>59</v>
      </c>
      <c r="D17" s="142"/>
      <c r="E17" s="143"/>
      <c r="F17" s="61">
        <v>143</v>
      </c>
      <c r="G17" s="62"/>
      <c r="H17" s="63" t="str">
        <f t="shared" ref="H17:H52" si="2">IF(G17="","",SUM(F17*G17))</f>
        <v/>
      </c>
      <c r="I17" s="70">
        <v>140</v>
      </c>
      <c r="J17" s="71" t="s">
        <v>60</v>
      </c>
      <c r="K17" s="72">
        <v>385</v>
      </c>
      <c r="L17" s="73"/>
      <c r="M17" s="74" t="str">
        <f>IF(L17="","",SUM(K17*L17))</f>
        <v/>
      </c>
      <c r="O17" s="5">
        <v>192</v>
      </c>
      <c r="P17" s="6" t="s">
        <v>61</v>
      </c>
      <c r="Q17" s="7">
        <v>2530</v>
      </c>
      <c r="R17" s="8"/>
      <c r="S17" s="9" t="str">
        <f t="shared" si="0"/>
        <v/>
      </c>
      <c r="T17" s="75">
        <v>244</v>
      </c>
      <c r="U17" s="76" t="s">
        <v>62</v>
      </c>
      <c r="V17" s="77">
        <v>2750</v>
      </c>
      <c r="W17" s="78"/>
      <c r="X17" s="79" t="str">
        <f t="shared" si="1"/>
        <v/>
      </c>
    </row>
    <row r="18" spans="2:24">
      <c r="B18" s="60">
        <v>103</v>
      </c>
      <c r="C18" s="141" t="s">
        <v>63</v>
      </c>
      <c r="D18" s="142" t="s">
        <v>63</v>
      </c>
      <c r="E18" s="143" t="s">
        <v>63</v>
      </c>
      <c r="F18" s="61">
        <v>7700</v>
      </c>
      <c r="G18" s="62"/>
      <c r="H18" s="63" t="str">
        <f t="shared" si="2"/>
        <v/>
      </c>
      <c r="I18" s="80">
        <v>141</v>
      </c>
      <c r="J18" s="81" t="s">
        <v>64</v>
      </c>
      <c r="K18" s="7">
        <v>385</v>
      </c>
      <c r="L18" s="82"/>
      <c r="M18" s="83" t="str">
        <f>IF(L18="","",SUM(K18*L18))</f>
        <v/>
      </c>
      <c r="O18" s="5">
        <v>193</v>
      </c>
      <c r="P18" s="46" t="s">
        <v>65</v>
      </c>
      <c r="Q18" s="7">
        <v>19800</v>
      </c>
      <c r="R18" s="8"/>
      <c r="S18" s="9" t="str">
        <f t="shared" si="0"/>
        <v/>
      </c>
      <c r="T18" s="84">
        <v>245</v>
      </c>
      <c r="U18" s="31" t="s">
        <v>66</v>
      </c>
      <c r="V18" s="32">
        <v>2750</v>
      </c>
      <c r="W18" s="33"/>
      <c r="X18" s="34" t="str">
        <f t="shared" si="1"/>
        <v/>
      </c>
    </row>
    <row r="19" spans="2:24">
      <c r="B19" s="60">
        <v>104</v>
      </c>
      <c r="C19" s="141" t="s">
        <v>67</v>
      </c>
      <c r="D19" s="142" t="s">
        <v>67</v>
      </c>
      <c r="E19" s="143" t="s">
        <v>67</v>
      </c>
      <c r="F19" s="61">
        <v>990</v>
      </c>
      <c r="G19" s="62"/>
      <c r="H19" s="63" t="str">
        <f t="shared" si="2"/>
        <v/>
      </c>
      <c r="I19" s="80">
        <v>142</v>
      </c>
      <c r="J19" s="81" t="s">
        <v>68</v>
      </c>
      <c r="K19" s="7">
        <v>363</v>
      </c>
      <c r="L19" s="82"/>
      <c r="M19" s="83" t="str">
        <f>IF(L19="","",SUM(K19*L19))</f>
        <v/>
      </c>
      <c r="O19" s="5">
        <v>194</v>
      </c>
      <c r="P19" s="6" t="s">
        <v>69</v>
      </c>
      <c r="Q19" s="7">
        <v>407</v>
      </c>
      <c r="R19" s="8"/>
      <c r="S19" s="9" t="str">
        <f t="shared" si="0"/>
        <v/>
      </c>
      <c r="T19" s="10">
        <v>246</v>
      </c>
      <c r="U19" s="22" t="s">
        <v>70</v>
      </c>
      <c r="V19" s="12">
        <v>770</v>
      </c>
      <c r="W19" s="13"/>
      <c r="X19" s="14" t="str">
        <f t="shared" si="1"/>
        <v/>
      </c>
    </row>
    <row r="20" spans="2:24">
      <c r="B20" s="60">
        <v>105</v>
      </c>
      <c r="C20" s="162" t="s">
        <v>71</v>
      </c>
      <c r="D20" s="142" t="s">
        <v>72</v>
      </c>
      <c r="E20" s="143" t="s">
        <v>72</v>
      </c>
      <c r="F20" s="61">
        <v>4400</v>
      </c>
      <c r="G20" s="62"/>
      <c r="H20" s="63" t="str">
        <f t="shared" si="2"/>
        <v/>
      </c>
      <c r="I20" s="80">
        <v>143</v>
      </c>
      <c r="J20" s="81" t="s">
        <v>73</v>
      </c>
      <c r="K20" s="7">
        <v>308</v>
      </c>
      <c r="L20" s="82"/>
      <c r="M20" s="83" t="str">
        <f>IF(L20="","",SUM(K20*L20))</f>
        <v/>
      </c>
      <c r="O20" s="5">
        <v>195</v>
      </c>
      <c r="P20" s="6" t="s">
        <v>74</v>
      </c>
      <c r="Q20" s="7">
        <v>253</v>
      </c>
      <c r="R20" s="8"/>
      <c r="S20" s="9" t="str">
        <f t="shared" si="0"/>
        <v/>
      </c>
      <c r="T20" s="10">
        <v>247</v>
      </c>
      <c r="U20" s="22" t="s">
        <v>75</v>
      </c>
      <c r="V20" s="12">
        <v>770</v>
      </c>
      <c r="W20" s="13"/>
      <c r="X20" s="14" t="str">
        <f t="shared" si="1"/>
        <v/>
      </c>
    </row>
    <row r="21" spans="2:24">
      <c r="B21" s="60">
        <v>106</v>
      </c>
      <c r="C21" s="157" t="s">
        <v>76</v>
      </c>
      <c r="D21" s="158" t="s">
        <v>76</v>
      </c>
      <c r="E21" s="159" t="s">
        <v>76</v>
      </c>
      <c r="F21" s="61">
        <v>550</v>
      </c>
      <c r="G21" s="62"/>
      <c r="H21" s="63" t="str">
        <f t="shared" si="2"/>
        <v/>
      </c>
      <c r="I21" s="80">
        <v>144</v>
      </c>
      <c r="J21" s="81" t="s">
        <v>77</v>
      </c>
      <c r="K21" s="7">
        <v>308</v>
      </c>
      <c r="L21" s="82"/>
      <c r="M21" s="83" t="str">
        <f t="shared" ref="M21:M53" si="3">IF(L21="","",SUM(K21*L21))</f>
        <v/>
      </c>
      <c r="O21" s="5">
        <v>196</v>
      </c>
      <c r="P21" s="6" t="s">
        <v>78</v>
      </c>
      <c r="Q21" s="7">
        <v>198</v>
      </c>
      <c r="R21" s="8"/>
      <c r="S21" s="9" t="str">
        <f t="shared" si="0"/>
        <v/>
      </c>
      <c r="T21" s="10">
        <v>248</v>
      </c>
      <c r="U21" s="22" t="s">
        <v>79</v>
      </c>
      <c r="V21" s="12">
        <v>1265</v>
      </c>
      <c r="W21" s="13"/>
      <c r="X21" s="14" t="str">
        <f t="shared" si="1"/>
        <v/>
      </c>
    </row>
    <row r="22" spans="2:24">
      <c r="B22" s="60">
        <v>107</v>
      </c>
      <c r="C22" s="141" t="s">
        <v>80</v>
      </c>
      <c r="D22" s="142" t="s">
        <v>80</v>
      </c>
      <c r="E22" s="143" t="s">
        <v>80</v>
      </c>
      <c r="F22" s="61">
        <v>165</v>
      </c>
      <c r="G22" s="62"/>
      <c r="H22" s="63" t="str">
        <f t="shared" si="2"/>
        <v/>
      </c>
      <c r="I22" s="80">
        <v>145</v>
      </c>
      <c r="J22" s="81" t="s">
        <v>81</v>
      </c>
      <c r="K22" s="7">
        <v>308</v>
      </c>
      <c r="L22" s="82"/>
      <c r="M22" s="83" t="str">
        <f>IF(L22="","",SUM(K22*L22))</f>
        <v/>
      </c>
      <c r="O22" s="5">
        <v>197</v>
      </c>
      <c r="P22" s="6" t="s">
        <v>82</v>
      </c>
      <c r="Q22" s="7">
        <v>253</v>
      </c>
      <c r="R22" s="8"/>
      <c r="S22" s="9" t="str">
        <f t="shared" si="0"/>
        <v/>
      </c>
      <c r="T22" s="10">
        <v>249</v>
      </c>
      <c r="U22" s="11" t="s">
        <v>83</v>
      </c>
      <c r="V22" s="12">
        <v>990</v>
      </c>
      <c r="W22" s="13"/>
      <c r="X22" s="14" t="str">
        <f t="shared" si="1"/>
        <v/>
      </c>
    </row>
    <row r="23" spans="2:24">
      <c r="B23" s="60">
        <v>108</v>
      </c>
      <c r="C23" s="141" t="s">
        <v>84</v>
      </c>
      <c r="D23" s="142" t="s">
        <v>84</v>
      </c>
      <c r="E23" s="143" t="s">
        <v>84</v>
      </c>
      <c r="F23" s="61">
        <v>550</v>
      </c>
      <c r="G23" s="62"/>
      <c r="H23" s="63" t="str">
        <f t="shared" si="2"/>
        <v/>
      </c>
      <c r="I23" s="80">
        <v>146</v>
      </c>
      <c r="J23" s="81" t="s">
        <v>85</v>
      </c>
      <c r="K23" s="7">
        <v>308</v>
      </c>
      <c r="L23" s="82"/>
      <c r="M23" s="83" t="str">
        <f t="shared" si="3"/>
        <v/>
      </c>
      <c r="O23" s="5">
        <v>198</v>
      </c>
      <c r="P23" s="6" t="s">
        <v>86</v>
      </c>
      <c r="Q23" s="7">
        <v>2530</v>
      </c>
      <c r="R23" s="8"/>
      <c r="S23" s="9" t="str">
        <f t="shared" si="0"/>
        <v/>
      </c>
      <c r="T23" s="10">
        <v>250</v>
      </c>
      <c r="U23" s="22" t="s">
        <v>87</v>
      </c>
      <c r="V23" s="12">
        <v>605</v>
      </c>
      <c r="W23" s="13"/>
      <c r="X23" s="14" t="str">
        <f t="shared" si="1"/>
        <v/>
      </c>
    </row>
    <row r="24" spans="2:24">
      <c r="B24" s="60">
        <v>109</v>
      </c>
      <c r="C24" s="141" t="s">
        <v>88</v>
      </c>
      <c r="D24" s="142" t="s">
        <v>88</v>
      </c>
      <c r="E24" s="143" t="s">
        <v>88</v>
      </c>
      <c r="F24" s="61">
        <v>2200</v>
      </c>
      <c r="G24" s="62"/>
      <c r="H24" s="63" t="str">
        <f t="shared" si="2"/>
        <v/>
      </c>
      <c r="I24" s="80">
        <v>147</v>
      </c>
      <c r="J24" s="81" t="s">
        <v>89</v>
      </c>
      <c r="K24" s="7">
        <v>1430</v>
      </c>
      <c r="L24" s="82"/>
      <c r="M24" s="83" t="str">
        <f t="shared" si="3"/>
        <v/>
      </c>
      <c r="O24" s="30">
        <v>199</v>
      </c>
      <c r="P24" s="42" t="s">
        <v>90</v>
      </c>
      <c r="Q24" s="43">
        <v>2530</v>
      </c>
      <c r="R24" s="44"/>
      <c r="S24" s="86" t="str">
        <f t="shared" si="0"/>
        <v/>
      </c>
      <c r="T24" s="10">
        <v>251</v>
      </c>
      <c r="U24" s="22" t="s">
        <v>91</v>
      </c>
      <c r="V24" s="12">
        <v>1595</v>
      </c>
      <c r="W24" s="13"/>
      <c r="X24" s="14" t="str">
        <f t="shared" si="1"/>
        <v/>
      </c>
    </row>
    <row r="25" spans="2:24">
      <c r="B25" s="60">
        <v>110</v>
      </c>
      <c r="C25" s="141" t="s">
        <v>92</v>
      </c>
      <c r="D25" s="142" t="s">
        <v>92</v>
      </c>
      <c r="E25" s="143" t="s">
        <v>92</v>
      </c>
      <c r="F25" s="61">
        <v>220</v>
      </c>
      <c r="G25" s="62"/>
      <c r="H25" s="63" t="str">
        <f t="shared" si="2"/>
        <v/>
      </c>
      <c r="I25" s="80">
        <v>148</v>
      </c>
      <c r="J25" s="81" t="s">
        <v>93</v>
      </c>
      <c r="K25" s="7">
        <v>242</v>
      </c>
      <c r="L25" s="82"/>
      <c r="M25" s="83" t="str">
        <f>IF(L25="","",SUM(K25*L25))</f>
        <v/>
      </c>
      <c r="O25" s="5">
        <v>200</v>
      </c>
      <c r="P25" s="6" t="s">
        <v>94</v>
      </c>
      <c r="Q25" s="7">
        <v>1815</v>
      </c>
      <c r="R25" s="8"/>
      <c r="S25" s="9" t="str">
        <f t="shared" si="0"/>
        <v/>
      </c>
      <c r="T25" s="10">
        <v>252</v>
      </c>
      <c r="U25" s="22" t="s">
        <v>95</v>
      </c>
      <c r="V25" s="12">
        <v>1595</v>
      </c>
      <c r="W25" s="13"/>
      <c r="X25" s="14" t="str">
        <f t="shared" si="1"/>
        <v/>
      </c>
    </row>
    <row r="26" spans="2:24">
      <c r="B26" s="60">
        <v>111</v>
      </c>
      <c r="C26" s="141" t="s">
        <v>96</v>
      </c>
      <c r="D26" s="142" t="s">
        <v>96</v>
      </c>
      <c r="E26" s="143" t="s">
        <v>96</v>
      </c>
      <c r="F26" s="61">
        <v>275</v>
      </c>
      <c r="G26" s="62"/>
      <c r="H26" s="63" t="str">
        <f t="shared" si="2"/>
        <v/>
      </c>
      <c r="I26" s="80">
        <v>149</v>
      </c>
      <c r="J26" s="81" t="s">
        <v>97</v>
      </c>
      <c r="K26" s="7">
        <v>297</v>
      </c>
      <c r="L26" s="82"/>
      <c r="M26" s="83" t="str">
        <f>IF(L26="","",SUM(K26*L26))</f>
        <v/>
      </c>
      <c r="O26" s="5">
        <v>201</v>
      </c>
      <c r="P26" s="6" t="s">
        <v>98</v>
      </c>
      <c r="Q26" s="7">
        <v>1375</v>
      </c>
      <c r="R26" s="8"/>
      <c r="S26" s="58" t="str">
        <f t="shared" si="0"/>
        <v/>
      </c>
      <c r="T26" s="10">
        <v>253</v>
      </c>
      <c r="U26" s="22" t="s">
        <v>99</v>
      </c>
      <c r="V26" s="12">
        <v>1595</v>
      </c>
      <c r="W26" s="13"/>
      <c r="X26" s="14" t="str">
        <f t="shared" si="1"/>
        <v/>
      </c>
    </row>
    <row r="27" spans="2:24">
      <c r="B27" s="60">
        <v>112</v>
      </c>
      <c r="C27" s="141" t="s">
        <v>100</v>
      </c>
      <c r="D27" s="142" t="s">
        <v>100</v>
      </c>
      <c r="E27" s="143" t="s">
        <v>100</v>
      </c>
      <c r="F27" s="61">
        <v>1100</v>
      </c>
      <c r="G27" s="62"/>
      <c r="H27" s="63" t="str">
        <f t="shared" si="2"/>
        <v/>
      </c>
      <c r="I27" s="80">
        <v>150</v>
      </c>
      <c r="J27" s="81" t="s">
        <v>101</v>
      </c>
      <c r="K27" s="7">
        <v>297</v>
      </c>
      <c r="L27" s="82"/>
      <c r="M27" s="83" t="str">
        <f t="shared" si="3"/>
        <v/>
      </c>
      <c r="O27" s="5">
        <v>202</v>
      </c>
      <c r="P27" s="46" t="s">
        <v>102</v>
      </c>
      <c r="Q27" s="7">
        <v>6820</v>
      </c>
      <c r="R27" s="8"/>
      <c r="S27" s="9" t="str">
        <f t="shared" si="0"/>
        <v/>
      </c>
      <c r="T27" s="10">
        <v>254</v>
      </c>
      <c r="U27" s="22" t="s">
        <v>103</v>
      </c>
      <c r="V27" s="12">
        <v>1595</v>
      </c>
      <c r="W27" s="13"/>
      <c r="X27" s="14" t="str">
        <f t="shared" si="1"/>
        <v/>
      </c>
    </row>
    <row r="28" spans="2:24">
      <c r="B28" s="60">
        <v>113</v>
      </c>
      <c r="C28" s="141" t="s">
        <v>104</v>
      </c>
      <c r="D28" s="142" t="s">
        <v>104</v>
      </c>
      <c r="E28" s="143" t="s">
        <v>104</v>
      </c>
      <c r="F28" s="61">
        <v>275</v>
      </c>
      <c r="G28" s="62"/>
      <c r="H28" s="63" t="str">
        <f t="shared" si="2"/>
        <v/>
      </c>
      <c r="I28" s="80">
        <v>151</v>
      </c>
      <c r="J28" s="81" t="s">
        <v>105</v>
      </c>
      <c r="K28" s="7">
        <v>297</v>
      </c>
      <c r="L28" s="82"/>
      <c r="M28" s="83" t="str">
        <f t="shared" si="3"/>
        <v/>
      </c>
      <c r="O28" s="5">
        <v>203</v>
      </c>
      <c r="P28" s="6" t="s">
        <v>106</v>
      </c>
      <c r="Q28" s="7">
        <v>5170</v>
      </c>
      <c r="R28" s="8"/>
      <c r="S28" s="9" t="str">
        <f t="shared" si="0"/>
        <v/>
      </c>
      <c r="T28" s="10">
        <v>255</v>
      </c>
      <c r="U28" s="22" t="s">
        <v>107</v>
      </c>
      <c r="V28" s="87">
        <v>2145</v>
      </c>
      <c r="W28" s="13"/>
      <c r="X28" s="14" t="str">
        <f t="shared" si="1"/>
        <v/>
      </c>
    </row>
    <row r="29" spans="2:24" ht="13.8" thickBot="1">
      <c r="B29" s="60">
        <v>114</v>
      </c>
      <c r="C29" s="141" t="s">
        <v>108</v>
      </c>
      <c r="D29" s="142" t="s">
        <v>108</v>
      </c>
      <c r="E29" s="143" t="s">
        <v>108</v>
      </c>
      <c r="F29" s="88">
        <v>5500</v>
      </c>
      <c r="G29" s="62"/>
      <c r="H29" s="63" t="str">
        <f t="shared" si="2"/>
        <v/>
      </c>
      <c r="I29" s="80">
        <v>152</v>
      </c>
      <c r="J29" s="81" t="s">
        <v>109</v>
      </c>
      <c r="K29" s="7">
        <v>297</v>
      </c>
      <c r="L29" s="82"/>
      <c r="M29" s="83" t="str">
        <f t="shared" si="3"/>
        <v/>
      </c>
      <c r="O29" s="5">
        <v>204</v>
      </c>
      <c r="P29" s="6" t="s">
        <v>110</v>
      </c>
      <c r="Q29" s="7">
        <v>3630</v>
      </c>
      <c r="R29" s="8"/>
      <c r="S29" s="9" t="str">
        <f t="shared" si="0"/>
        <v/>
      </c>
      <c r="T29" s="35">
        <v>256</v>
      </c>
      <c r="U29" s="89" t="s">
        <v>111</v>
      </c>
      <c r="V29" s="90">
        <v>2145</v>
      </c>
      <c r="W29" s="91"/>
      <c r="X29" s="92" t="str">
        <f t="shared" si="1"/>
        <v/>
      </c>
    </row>
    <row r="30" spans="2:24">
      <c r="B30" s="60">
        <v>115</v>
      </c>
      <c r="C30" s="141" t="s">
        <v>112</v>
      </c>
      <c r="D30" s="142" t="s">
        <v>112</v>
      </c>
      <c r="E30" s="143" t="s">
        <v>112</v>
      </c>
      <c r="F30" s="61">
        <v>825</v>
      </c>
      <c r="G30" s="62"/>
      <c r="H30" s="63" t="str">
        <f t="shared" si="2"/>
        <v/>
      </c>
      <c r="I30" s="80">
        <v>153</v>
      </c>
      <c r="J30" s="81" t="s">
        <v>113</v>
      </c>
      <c r="K30" s="7">
        <v>297</v>
      </c>
      <c r="L30" s="82"/>
      <c r="M30" s="83" t="str">
        <f t="shared" si="3"/>
        <v/>
      </c>
      <c r="O30" s="5">
        <v>205</v>
      </c>
      <c r="P30" s="6" t="s">
        <v>114</v>
      </c>
      <c r="Q30" s="7">
        <v>2200</v>
      </c>
      <c r="R30" s="8"/>
      <c r="S30" s="9" t="str">
        <f t="shared" si="0"/>
        <v/>
      </c>
      <c r="T30" s="84">
        <v>257</v>
      </c>
      <c r="U30" s="93" t="s">
        <v>115</v>
      </c>
      <c r="V30" s="32">
        <v>715</v>
      </c>
      <c r="W30" s="33"/>
      <c r="X30" s="34" t="str">
        <f t="shared" si="1"/>
        <v/>
      </c>
    </row>
    <row r="31" spans="2:24">
      <c r="B31" s="60">
        <v>116</v>
      </c>
      <c r="C31" s="141" t="s">
        <v>116</v>
      </c>
      <c r="D31" s="142" t="s">
        <v>116</v>
      </c>
      <c r="E31" s="143" t="s">
        <v>116</v>
      </c>
      <c r="F31" s="88">
        <v>1100</v>
      </c>
      <c r="G31" s="62"/>
      <c r="H31" s="63" t="str">
        <f t="shared" si="2"/>
        <v/>
      </c>
      <c r="I31" s="80">
        <v>154</v>
      </c>
      <c r="J31" s="81" t="s">
        <v>117</v>
      </c>
      <c r="K31" s="7">
        <v>297</v>
      </c>
      <c r="L31" s="82"/>
      <c r="M31" s="83" t="str">
        <f t="shared" si="3"/>
        <v/>
      </c>
      <c r="O31" s="5">
        <v>206</v>
      </c>
      <c r="P31" s="6" t="s">
        <v>118</v>
      </c>
      <c r="Q31" s="7">
        <v>1485</v>
      </c>
      <c r="R31" s="8"/>
      <c r="S31" s="58" t="str">
        <f t="shared" si="0"/>
        <v/>
      </c>
      <c r="T31" s="10">
        <v>258</v>
      </c>
      <c r="U31" s="47" t="s">
        <v>119</v>
      </c>
      <c r="V31" s="12">
        <v>715</v>
      </c>
      <c r="W31" s="13"/>
      <c r="X31" s="14" t="str">
        <f>IF(W31="","",SUM(V31*W31))</f>
        <v/>
      </c>
    </row>
    <row r="32" spans="2:24">
      <c r="B32" s="60">
        <v>117</v>
      </c>
      <c r="C32" s="141" t="s">
        <v>120</v>
      </c>
      <c r="D32" s="142" t="s">
        <v>120</v>
      </c>
      <c r="E32" s="143" t="s">
        <v>120</v>
      </c>
      <c r="F32" s="61">
        <v>1650</v>
      </c>
      <c r="G32" s="62"/>
      <c r="H32" s="63" t="str">
        <f t="shared" si="2"/>
        <v/>
      </c>
      <c r="I32" s="80">
        <v>155</v>
      </c>
      <c r="J32" s="81" t="s">
        <v>121</v>
      </c>
      <c r="K32" s="7">
        <v>297</v>
      </c>
      <c r="L32" s="82"/>
      <c r="M32" s="83" t="str">
        <f t="shared" si="3"/>
        <v/>
      </c>
      <c r="O32" s="5">
        <v>207</v>
      </c>
      <c r="P32" s="6" t="s">
        <v>122</v>
      </c>
      <c r="Q32" s="7">
        <v>1155</v>
      </c>
      <c r="R32" s="8"/>
      <c r="S32" s="9" t="str">
        <f t="shared" si="0"/>
        <v/>
      </c>
      <c r="T32" s="10">
        <v>259</v>
      </c>
      <c r="U32" s="22" t="s">
        <v>123</v>
      </c>
      <c r="V32" s="87">
        <v>4950</v>
      </c>
      <c r="W32" s="13"/>
      <c r="X32" s="14" t="str">
        <f t="shared" si="1"/>
        <v/>
      </c>
    </row>
    <row r="33" spans="2:24">
      <c r="B33" s="60">
        <v>118</v>
      </c>
      <c r="C33" s="141" t="s">
        <v>124</v>
      </c>
      <c r="D33" s="142" t="s">
        <v>124</v>
      </c>
      <c r="E33" s="143" t="s">
        <v>124</v>
      </c>
      <c r="F33" s="61">
        <v>880</v>
      </c>
      <c r="G33" s="62"/>
      <c r="H33" s="63" t="str">
        <f t="shared" si="2"/>
        <v/>
      </c>
      <c r="I33" s="80">
        <v>156</v>
      </c>
      <c r="J33" s="81" t="s">
        <v>125</v>
      </c>
      <c r="K33" s="7">
        <v>297</v>
      </c>
      <c r="L33" s="82"/>
      <c r="M33" s="83" t="str">
        <f t="shared" si="3"/>
        <v/>
      </c>
      <c r="O33" s="5">
        <v>208</v>
      </c>
      <c r="P33" s="6" t="s">
        <v>126</v>
      </c>
      <c r="Q33" s="7">
        <v>2530</v>
      </c>
      <c r="R33" s="8"/>
      <c r="S33" s="9" t="str">
        <f t="shared" si="0"/>
        <v/>
      </c>
      <c r="T33" s="10">
        <v>260</v>
      </c>
      <c r="U33" s="22" t="s">
        <v>127</v>
      </c>
      <c r="V33" s="12">
        <v>1430</v>
      </c>
      <c r="W33" s="13"/>
      <c r="X33" s="14" t="str">
        <f t="shared" si="1"/>
        <v/>
      </c>
    </row>
    <row r="34" spans="2:24">
      <c r="B34" s="60">
        <v>119</v>
      </c>
      <c r="C34" s="141" t="s">
        <v>128</v>
      </c>
      <c r="D34" s="142" t="s">
        <v>128</v>
      </c>
      <c r="E34" s="143" t="s">
        <v>128</v>
      </c>
      <c r="F34" s="61">
        <v>1540</v>
      </c>
      <c r="G34" s="62"/>
      <c r="H34" s="63" t="str">
        <f t="shared" si="2"/>
        <v/>
      </c>
      <c r="I34" s="80">
        <v>157</v>
      </c>
      <c r="J34" s="81" t="s">
        <v>129</v>
      </c>
      <c r="K34" s="7">
        <v>297</v>
      </c>
      <c r="L34" s="82"/>
      <c r="M34" s="83" t="str">
        <f t="shared" si="3"/>
        <v/>
      </c>
      <c r="O34" s="5">
        <v>209</v>
      </c>
      <c r="P34" s="6" t="s">
        <v>130</v>
      </c>
      <c r="Q34" s="7">
        <v>1815</v>
      </c>
      <c r="R34" s="8"/>
      <c r="S34" s="9" t="str">
        <f t="shared" si="0"/>
        <v/>
      </c>
      <c r="T34" s="10">
        <v>261</v>
      </c>
      <c r="U34" s="22" t="s">
        <v>131</v>
      </c>
      <c r="V34" s="12">
        <v>1540</v>
      </c>
      <c r="W34" s="13"/>
      <c r="X34" s="14" t="str">
        <f t="shared" si="1"/>
        <v/>
      </c>
    </row>
    <row r="35" spans="2:24">
      <c r="B35" s="60">
        <v>120</v>
      </c>
      <c r="C35" s="141" t="s">
        <v>132</v>
      </c>
      <c r="D35" s="142" t="s">
        <v>132</v>
      </c>
      <c r="E35" s="143" t="s">
        <v>132</v>
      </c>
      <c r="F35" s="61">
        <v>550</v>
      </c>
      <c r="G35" s="62"/>
      <c r="H35" s="63" t="str">
        <f t="shared" si="2"/>
        <v/>
      </c>
      <c r="I35" s="80">
        <v>158</v>
      </c>
      <c r="J35" s="81" t="s">
        <v>133</v>
      </c>
      <c r="K35" s="7">
        <v>418</v>
      </c>
      <c r="L35" s="82"/>
      <c r="M35" s="83" t="str">
        <f t="shared" si="3"/>
        <v/>
      </c>
      <c r="O35" s="5">
        <v>210</v>
      </c>
      <c r="P35" s="6" t="s">
        <v>134</v>
      </c>
      <c r="Q35" s="7">
        <v>1375</v>
      </c>
      <c r="R35" s="8"/>
      <c r="S35" s="9" t="str">
        <f t="shared" si="0"/>
        <v/>
      </c>
      <c r="T35" s="10">
        <v>262</v>
      </c>
      <c r="U35" s="22" t="s">
        <v>135</v>
      </c>
      <c r="V35" s="12">
        <v>3960</v>
      </c>
      <c r="W35" s="13"/>
      <c r="X35" s="14" t="str">
        <f t="shared" si="1"/>
        <v/>
      </c>
    </row>
    <row r="36" spans="2:24">
      <c r="B36" s="60">
        <v>121</v>
      </c>
      <c r="C36" s="141" t="s">
        <v>136</v>
      </c>
      <c r="D36" s="142" t="s">
        <v>136</v>
      </c>
      <c r="E36" s="143" t="s">
        <v>136</v>
      </c>
      <c r="F36" s="61">
        <v>330</v>
      </c>
      <c r="G36" s="62"/>
      <c r="H36" s="63" t="str">
        <f t="shared" si="2"/>
        <v/>
      </c>
      <c r="I36" s="80">
        <v>159</v>
      </c>
      <c r="J36" s="81" t="s">
        <v>137</v>
      </c>
      <c r="K36" s="7">
        <v>385</v>
      </c>
      <c r="L36" s="82"/>
      <c r="M36" s="83" t="str">
        <f t="shared" si="3"/>
        <v/>
      </c>
      <c r="O36" s="5">
        <v>211</v>
      </c>
      <c r="P36" s="6" t="s">
        <v>138</v>
      </c>
      <c r="Q36" s="7">
        <v>2420</v>
      </c>
      <c r="R36" s="8"/>
      <c r="S36" s="9" t="str">
        <f t="shared" si="0"/>
        <v/>
      </c>
      <c r="T36" s="10">
        <v>263</v>
      </c>
      <c r="U36" s="22" t="s">
        <v>139</v>
      </c>
      <c r="V36" s="12">
        <v>5478</v>
      </c>
      <c r="W36" s="13"/>
      <c r="X36" s="14" t="str">
        <f t="shared" si="1"/>
        <v/>
      </c>
    </row>
    <row r="37" spans="2:24">
      <c r="B37" s="60">
        <v>122</v>
      </c>
      <c r="C37" s="141" t="s">
        <v>140</v>
      </c>
      <c r="D37" s="142" t="s">
        <v>140</v>
      </c>
      <c r="E37" s="143" t="s">
        <v>140</v>
      </c>
      <c r="F37" s="88">
        <v>770</v>
      </c>
      <c r="G37" s="62"/>
      <c r="H37" s="63" t="str">
        <f t="shared" si="2"/>
        <v/>
      </c>
      <c r="I37" s="80">
        <v>160</v>
      </c>
      <c r="J37" s="81" t="s">
        <v>141</v>
      </c>
      <c r="K37" s="7">
        <v>297</v>
      </c>
      <c r="L37" s="82"/>
      <c r="M37" s="83" t="str">
        <f t="shared" si="3"/>
        <v/>
      </c>
      <c r="O37" s="5">
        <v>212</v>
      </c>
      <c r="P37" s="6" t="s">
        <v>142</v>
      </c>
      <c r="Q37" s="7">
        <v>1705</v>
      </c>
      <c r="R37" s="8"/>
      <c r="S37" s="9" t="str">
        <f t="shared" si="0"/>
        <v/>
      </c>
      <c r="T37" s="10">
        <v>264</v>
      </c>
      <c r="U37" s="22" t="s">
        <v>143</v>
      </c>
      <c r="V37" s="12">
        <v>13200</v>
      </c>
      <c r="W37" s="13"/>
      <c r="X37" s="14" t="str">
        <f t="shared" si="1"/>
        <v/>
      </c>
    </row>
    <row r="38" spans="2:24">
      <c r="B38" s="60">
        <v>123</v>
      </c>
      <c r="C38" s="141" t="s">
        <v>144</v>
      </c>
      <c r="D38" s="142" t="s">
        <v>144</v>
      </c>
      <c r="E38" s="143" t="s">
        <v>144</v>
      </c>
      <c r="F38" s="61">
        <v>275</v>
      </c>
      <c r="G38" s="62"/>
      <c r="H38" s="63" t="str">
        <f t="shared" si="2"/>
        <v/>
      </c>
      <c r="I38" s="80">
        <v>161</v>
      </c>
      <c r="J38" s="81" t="s">
        <v>145</v>
      </c>
      <c r="K38" s="7">
        <v>297</v>
      </c>
      <c r="L38" s="82"/>
      <c r="M38" s="83" t="str">
        <f t="shared" si="3"/>
        <v/>
      </c>
      <c r="O38" s="5">
        <v>213</v>
      </c>
      <c r="P38" s="6" t="s">
        <v>146</v>
      </c>
      <c r="Q38" s="7">
        <v>1375</v>
      </c>
      <c r="R38" s="8"/>
      <c r="S38" s="9" t="str">
        <f t="shared" si="0"/>
        <v/>
      </c>
      <c r="T38" s="10">
        <v>265</v>
      </c>
      <c r="U38" s="22" t="s">
        <v>147</v>
      </c>
      <c r="V38" s="12">
        <v>43780</v>
      </c>
      <c r="W38" s="13"/>
      <c r="X38" s="14" t="str">
        <f t="shared" si="1"/>
        <v/>
      </c>
    </row>
    <row r="39" spans="2:24">
      <c r="B39" s="60">
        <v>124</v>
      </c>
      <c r="C39" s="141" t="s">
        <v>148</v>
      </c>
      <c r="D39" s="142" t="s">
        <v>148</v>
      </c>
      <c r="E39" s="143" t="s">
        <v>148</v>
      </c>
      <c r="F39" s="61">
        <v>990</v>
      </c>
      <c r="G39" s="62"/>
      <c r="H39" s="63" t="str">
        <f t="shared" si="2"/>
        <v/>
      </c>
      <c r="I39" s="80">
        <v>162</v>
      </c>
      <c r="J39" s="81" t="s">
        <v>149</v>
      </c>
      <c r="K39" s="7">
        <v>297</v>
      </c>
      <c r="L39" s="82"/>
      <c r="M39" s="83" t="str">
        <f t="shared" si="3"/>
        <v/>
      </c>
      <c r="O39" s="5">
        <v>214</v>
      </c>
      <c r="P39" s="6" t="s">
        <v>150</v>
      </c>
      <c r="Q39" s="7">
        <v>3300</v>
      </c>
      <c r="R39" s="8"/>
      <c r="S39" s="9" t="str">
        <f t="shared" si="0"/>
        <v/>
      </c>
      <c r="T39" s="10">
        <v>266</v>
      </c>
      <c r="U39" s="94" t="s">
        <v>151</v>
      </c>
      <c r="V39" s="12">
        <v>770</v>
      </c>
      <c r="W39" s="13"/>
      <c r="X39" s="14" t="str">
        <f t="shared" si="1"/>
        <v/>
      </c>
    </row>
    <row r="40" spans="2:24">
      <c r="B40" s="60">
        <v>125</v>
      </c>
      <c r="C40" s="141" t="s">
        <v>152</v>
      </c>
      <c r="D40" s="142" t="s">
        <v>152</v>
      </c>
      <c r="E40" s="143" t="s">
        <v>152</v>
      </c>
      <c r="F40" s="61">
        <v>660</v>
      </c>
      <c r="G40" s="62"/>
      <c r="H40" s="63" t="str">
        <f t="shared" si="2"/>
        <v/>
      </c>
      <c r="I40" s="80">
        <v>163</v>
      </c>
      <c r="J40" s="81" t="s">
        <v>153</v>
      </c>
      <c r="K40" s="7">
        <v>418</v>
      </c>
      <c r="L40" s="82"/>
      <c r="M40" s="83" t="str">
        <f t="shared" si="3"/>
        <v/>
      </c>
      <c r="O40" s="5">
        <v>215</v>
      </c>
      <c r="P40" s="6" t="s">
        <v>154</v>
      </c>
      <c r="Q40" s="7">
        <v>2420</v>
      </c>
      <c r="R40" s="8"/>
      <c r="S40" s="9" t="str">
        <f t="shared" si="0"/>
        <v/>
      </c>
      <c r="T40" s="10">
        <v>267</v>
      </c>
      <c r="U40" s="22" t="s">
        <v>155</v>
      </c>
      <c r="V40" s="12">
        <v>154</v>
      </c>
      <c r="W40" s="13"/>
      <c r="X40" s="14" t="str">
        <f t="shared" si="1"/>
        <v/>
      </c>
    </row>
    <row r="41" spans="2:24">
      <c r="B41" s="60">
        <v>126</v>
      </c>
      <c r="C41" s="141" t="s">
        <v>156</v>
      </c>
      <c r="D41" s="142" t="s">
        <v>156</v>
      </c>
      <c r="E41" s="143" t="s">
        <v>156</v>
      </c>
      <c r="F41" s="61">
        <v>275</v>
      </c>
      <c r="G41" s="62"/>
      <c r="H41" s="63" t="str">
        <f t="shared" si="2"/>
        <v/>
      </c>
      <c r="I41" s="80">
        <v>164</v>
      </c>
      <c r="J41" s="81" t="s">
        <v>157</v>
      </c>
      <c r="K41" s="7">
        <v>418</v>
      </c>
      <c r="L41" s="82"/>
      <c r="M41" s="83" t="str">
        <f t="shared" si="3"/>
        <v/>
      </c>
      <c r="O41" s="5">
        <v>216</v>
      </c>
      <c r="P41" s="6" t="s">
        <v>158</v>
      </c>
      <c r="Q41" s="7">
        <v>1705</v>
      </c>
      <c r="R41" s="8"/>
      <c r="S41" s="9" t="str">
        <f t="shared" si="0"/>
        <v/>
      </c>
      <c r="T41" s="10">
        <v>268</v>
      </c>
      <c r="U41" s="11" t="s">
        <v>159</v>
      </c>
      <c r="V41" s="12">
        <v>770</v>
      </c>
      <c r="W41" s="13"/>
      <c r="X41" s="14" t="str">
        <f t="shared" si="1"/>
        <v/>
      </c>
    </row>
    <row r="42" spans="2:24">
      <c r="B42" s="60">
        <v>127</v>
      </c>
      <c r="C42" s="141" t="s">
        <v>160</v>
      </c>
      <c r="D42" s="142" t="s">
        <v>160</v>
      </c>
      <c r="E42" s="143" t="s">
        <v>160</v>
      </c>
      <c r="F42" s="61">
        <v>110</v>
      </c>
      <c r="G42" s="62"/>
      <c r="H42" s="63" t="str">
        <f t="shared" si="2"/>
        <v/>
      </c>
      <c r="I42" s="80">
        <v>165</v>
      </c>
      <c r="J42" s="81" t="s">
        <v>161</v>
      </c>
      <c r="K42" s="7">
        <v>418</v>
      </c>
      <c r="L42" s="82"/>
      <c r="M42" s="83" t="str">
        <f t="shared" si="3"/>
        <v/>
      </c>
      <c r="O42" s="30">
        <v>217</v>
      </c>
      <c r="P42" s="95" t="s">
        <v>162</v>
      </c>
      <c r="Q42" s="43">
        <v>2750</v>
      </c>
      <c r="R42" s="44"/>
      <c r="S42" s="45" t="str">
        <f t="shared" si="0"/>
        <v/>
      </c>
      <c r="T42" s="84">
        <v>269</v>
      </c>
      <c r="U42" s="31" t="s">
        <v>163</v>
      </c>
      <c r="V42" s="32">
        <v>770</v>
      </c>
      <c r="W42" s="33"/>
      <c r="X42" s="34" t="str">
        <f t="shared" si="1"/>
        <v/>
      </c>
    </row>
    <row r="43" spans="2:24">
      <c r="B43" s="60">
        <v>128</v>
      </c>
      <c r="C43" s="141" t="s">
        <v>164</v>
      </c>
      <c r="D43" s="142" t="s">
        <v>164</v>
      </c>
      <c r="E43" s="143" t="s">
        <v>164</v>
      </c>
      <c r="F43" s="61">
        <v>1540</v>
      </c>
      <c r="G43" s="62"/>
      <c r="H43" s="63" t="str">
        <f t="shared" si="2"/>
        <v/>
      </c>
      <c r="I43" s="80">
        <v>166</v>
      </c>
      <c r="J43" s="81" t="s">
        <v>165</v>
      </c>
      <c r="K43" s="7">
        <v>242</v>
      </c>
      <c r="L43" s="82"/>
      <c r="M43" s="83" t="str">
        <f t="shared" si="3"/>
        <v/>
      </c>
      <c r="O43" s="5">
        <v>218</v>
      </c>
      <c r="P43" s="42" t="s">
        <v>166</v>
      </c>
      <c r="Q43" s="43">
        <v>2750</v>
      </c>
      <c r="R43" s="44"/>
      <c r="S43" s="45" t="str">
        <f t="shared" si="0"/>
        <v/>
      </c>
      <c r="T43" s="10">
        <v>270</v>
      </c>
      <c r="U43" s="31" t="s">
        <v>167</v>
      </c>
      <c r="V43" s="96">
        <v>550</v>
      </c>
      <c r="W43" s="97"/>
      <c r="X43" s="98" t="str">
        <f t="shared" si="1"/>
        <v/>
      </c>
    </row>
    <row r="44" spans="2:24">
      <c r="B44" s="60">
        <v>129</v>
      </c>
      <c r="C44" s="141" t="s">
        <v>168</v>
      </c>
      <c r="D44" s="142" t="s">
        <v>168</v>
      </c>
      <c r="E44" s="143" t="s">
        <v>168</v>
      </c>
      <c r="F44" s="88">
        <v>110</v>
      </c>
      <c r="G44" s="62"/>
      <c r="H44" s="63" t="str">
        <f t="shared" si="2"/>
        <v/>
      </c>
      <c r="I44" s="80">
        <v>167</v>
      </c>
      <c r="J44" s="81" t="s">
        <v>169</v>
      </c>
      <c r="K44" s="7">
        <v>297</v>
      </c>
      <c r="L44" s="82"/>
      <c r="M44" s="83" t="str">
        <f t="shared" si="3"/>
        <v/>
      </c>
      <c r="O44" s="5">
        <v>219</v>
      </c>
      <c r="P44" s="6" t="s">
        <v>170</v>
      </c>
      <c r="Q44" s="99">
        <v>2750</v>
      </c>
      <c r="R44" s="8"/>
      <c r="S44" s="9" t="str">
        <f t="shared" si="0"/>
        <v/>
      </c>
      <c r="T44" s="10">
        <v>271</v>
      </c>
      <c r="U44" s="22" t="s">
        <v>171</v>
      </c>
      <c r="V44" s="100">
        <v>297</v>
      </c>
      <c r="W44" s="82"/>
      <c r="X44" s="14" t="str">
        <f t="shared" si="1"/>
        <v/>
      </c>
    </row>
    <row r="45" spans="2:24">
      <c r="B45" s="60">
        <v>130</v>
      </c>
      <c r="C45" s="141" t="s">
        <v>172</v>
      </c>
      <c r="D45" s="142" t="s">
        <v>172</v>
      </c>
      <c r="E45" s="143" t="s">
        <v>172</v>
      </c>
      <c r="F45" s="61">
        <v>880</v>
      </c>
      <c r="G45" s="62"/>
      <c r="H45" s="63" t="str">
        <f t="shared" si="2"/>
        <v/>
      </c>
      <c r="I45" s="80">
        <v>168</v>
      </c>
      <c r="J45" s="81" t="s">
        <v>173</v>
      </c>
      <c r="K45" s="7">
        <v>297</v>
      </c>
      <c r="L45" s="82"/>
      <c r="M45" s="83" t="str">
        <f t="shared" si="3"/>
        <v/>
      </c>
      <c r="O45" s="5">
        <v>220</v>
      </c>
      <c r="P45" s="6" t="s">
        <v>174</v>
      </c>
      <c r="Q45" s="99">
        <v>2970</v>
      </c>
      <c r="R45" s="8"/>
      <c r="S45" s="9" t="str">
        <f t="shared" si="0"/>
        <v/>
      </c>
      <c r="T45" s="10">
        <v>272</v>
      </c>
      <c r="U45" s="17" t="s">
        <v>175</v>
      </c>
      <c r="V45" s="101">
        <v>495</v>
      </c>
      <c r="W45" s="66"/>
      <c r="X45" s="14" t="str">
        <f t="shared" si="1"/>
        <v/>
      </c>
    </row>
    <row r="46" spans="2:24" ht="13.8" thickBot="1">
      <c r="B46" s="60">
        <v>131</v>
      </c>
      <c r="C46" s="141" t="s">
        <v>176</v>
      </c>
      <c r="D46" s="142" t="s">
        <v>176</v>
      </c>
      <c r="E46" s="143" t="s">
        <v>176</v>
      </c>
      <c r="F46" s="61">
        <v>440</v>
      </c>
      <c r="G46" s="62"/>
      <c r="H46" s="63" t="str">
        <f t="shared" si="2"/>
        <v/>
      </c>
      <c r="I46" s="80">
        <v>169</v>
      </c>
      <c r="J46" s="81" t="s">
        <v>177</v>
      </c>
      <c r="K46" s="7">
        <v>297</v>
      </c>
      <c r="L46" s="82"/>
      <c r="M46" s="83" t="str">
        <f t="shared" si="3"/>
        <v/>
      </c>
      <c r="O46" s="5">
        <v>221</v>
      </c>
      <c r="P46" s="102" t="s">
        <v>178</v>
      </c>
      <c r="Q46" s="103">
        <v>2750</v>
      </c>
      <c r="R46" s="8"/>
      <c r="S46" s="9" t="str">
        <f t="shared" si="0"/>
        <v/>
      </c>
      <c r="T46" s="104">
        <v>273</v>
      </c>
      <c r="U46" s="105" t="s">
        <v>179</v>
      </c>
      <c r="V46" s="101">
        <v>396</v>
      </c>
      <c r="W46" s="66"/>
      <c r="X46" s="20" t="str">
        <f t="shared" si="1"/>
        <v/>
      </c>
    </row>
    <row r="47" spans="2:24" ht="13.8" thickBot="1">
      <c r="B47" s="60">
        <v>132</v>
      </c>
      <c r="C47" s="141" t="s">
        <v>180</v>
      </c>
      <c r="D47" s="142" t="s">
        <v>180</v>
      </c>
      <c r="E47" s="143" t="s">
        <v>180</v>
      </c>
      <c r="F47" s="61">
        <v>1100</v>
      </c>
      <c r="G47" s="62"/>
      <c r="H47" s="63" t="str">
        <f t="shared" si="2"/>
        <v/>
      </c>
      <c r="I47" s="80">
        <v>170</v>
      </c>
      <c r="J47" s="81" t="s">
        <v>181</v>
      </c>
      <c r="K47" s="7">
        <v>297</v>
      </c>
      <c r="L47" s="82"/>
      <c r="M47" s="83" t="str">
        <f t="shared" si="3"/>
        <v/>
      </c>
      <c r="O47" s="35">
        <v>222</v>
      </c>
      <c r="P47" s="106" t="s">
        <v>182</v>
      </c>
      <c r="Q47" s="107">
        <v>2750</v>
      </c>
      <c r="R47" s="38"/>
      <c r="S47" s="39" t="str">
        <f t="shared" si="0"/>
        <v/>
      </c>
      <c r="T47" s="154" t="s">
        <v>183</v>
      </c>
      <c r="U47" s="155"/>
      <c r="V47" s="156">
        <f>SUM(H16:H53,M16:M53,S2:S53,X2:X46)</f>
        <v>0</v>
      </c>
      <c r="W47" s="156"/>
      <c r="X47" s="108" t="s">
        <v>184</v>
      </c>
    </row>
    <row r="48" spans="2:24">
      <c r="B48" s="60">
        <v>133</v>
      </c>
      <c r="C48" s="141" t="s">
        <v>185</v>
      </c>
      <c r="D48" s="142" t="s">
        <v>185</v>
      </c>
      <c r="E48" s="143" t="s">
        <v>185</v>
      </c>
      <c r="F48" s="61">
        <v>1430</v>
      </c>
      <c r="G48" s="62"/>
      <c r="H48" s="63" t="str">
        <f t="shared" si="2"/>
        <v/>
      </c>
      <c r="I48" s="80">
        <v>171</v>
      </c>
      <c r="J48" s="81" t="s">
        <v>186</v>
      </c>
      <c r="K48" s="7">
        <v>297</v>
      </c>
      <c r="L48" s="82"/>
      <c r="M48" s="83" t="str">
        <f t="shared" si="3"/>
        <v/>
      </c>
      <c r="O48" s="30">
        <v>223</v>
      </c>
      <c r="P48" s="109" t="s">
        <v>187</v>
      </c>
      <c r="Q48" s="110">
        <v>2750</v>
      </c>
      <c r="R48" s="44"/>
      <c r="S48" s="45" t="str">
        <f t="shared" si="0"/>
        <v/>
      </c>
      <c r="T48" s="148" t="s">
        <v>188</v>
      </c>
      <c r="U48" s="149"/>
      <c r="V48" s="150"/>
      <c r="W48" s="150"/>
      <c r="X48" s="111" t="s">
        <v>184</v>
      </c>
    </row>
    <row r="49" spans="2:24">
      <c r="B49" s="60">
        <v>134</v>
      </c>
      <c r="C49" s="141" t="s">
        <v>189</v>
      </c>
      <c r="D49" s="142" t="s">
        <v>189</v>
      </c>
      <c r="E49" s="143" t="s">
        <v>189</v>
      </c>
      <c r="F49" s="88">
        <v>275</v>
      </c>
      <c r="G49" s="112"/>
      <c r="H49" s="63" t="str">
        <f t="shared" si="2"/>
        <v/>
      </c>
      <c r="I49" s="80">
        <v>172</v>
      </c>
      <c r="J49" s="81" t="s">
        <v>190</v>
      </c>
      <c r="K49" s="7">
        <v>297</v>
      </c>
      <c r="L49" s="82"/>
      <c r="M49" s="83" t="str">
        <f t="shared" si="3"/>
        <v/>
      </c>
      <c r="O49" s="5">
        <v>224</v>
      </c>
      <c r="P49" s="85" t="s">
        <v>191</v>
      </c>
      <c r="Q49" s="113">
        <v>2750</v>
      </c>
      <c r="R49" s="8"/>
      <c r="S49" s="9" t="str">
        <f t="shared" si="0"/>
        <v/>
      </c>
      <c r="T49" s="148" t="s">
        <v>192</v>
      </c>
      <c r="U49" s="149"/>
      <c r="V49" s="150"/>
      <c r="W49" s="150"/>
      <c r="X49" s="111" t="s">
        <v>184</v>
      </c>
    </row>
    <row r="50" spans="2:24" ht="13.8" thickBot="1">
      <c r="B50" s="60">
        <v>135</v>
      </c>
      <c r="C50" s="141" t="s">
        <v>193</v>
      </c>
      <c r="D50" s="142" t="s">
        <v>193</v>
      </c>
      <c r="E50" s="143" t="s">
        <v>193</v>
      </c>
      <c r="F50" s="88">
        <v>1320</v>
      </c>
      <c r="G50" s="62"/>
      <c r="H50" s="63" t="str">
        <f t="shared" si="2"/>
        <v/>
      </c>
      <c r="I50" s="80">
        <v>173</v>
      </c>
      <c r="J50" s="81" t="s">
        <v>194</v>
      </c>
      <c r="K50" s="7">
        <v>297</v>
      </c>
      <c r="L50" s="82"/>
      <c r="M50" s="83" t="str">
        <f t="shared" si="3"/>
        <v/>
      </c>
      <c r="O50" s="5">
        <v>225</v>
      </c>
      <c r="P50" s="85" t="s">
        <v>195</v>
      </c>
      <c r="Q50" s="113">
        <v>2860</v>
      </c>
      <c r="R50" s="8"/>
      <c r="S50" s="9" t="str">
        <f t="shared" si="0"/>
        <v/>
      </c>
      <c r="T50" s="151" t="s">
        <v>196</v>
      </c>
      <c r="U50" s="152"/>
      <c r="V50" s="153">
        <f>SUM(V47:W49)</f>
        <v>0</v>
      </c>
      <c r="W50" s="153"/>
      <c r="X50" s="114" t="s">
        <v>184</v>
      </c>
    </row>
    <row r="51" spans="2:24">
      <c r="B51" s="60">
        <v>136</v>
      </c>
      <c r="C51" s="141" t="s">
        <v>197</v>
      </c>
      <c r="D51" s="142" t="s">
        <v>197</v>
      </c>
      <c r="E51" s="143" t="s">
        <v>197</v>
      </c>
      <c r="F51" s="61">
        <v>385</v>
      </c>
      <c r="G51" s="62"/>
      <c r="H51" s="63" t="str">
        <f t="shared" si="2"/>
        <v/>
      </c>
      <c r="I51" s="80">
        <v>174</v>
      </c>
      <c r="J51" s="81" t="s">
        <v>198</v>
      </c>
      <c r="K51" s="7">
        <v>297</v>
      </c>
      <c r="L51" s="82"/>
      <c r="M51" s="83" t="str">
        <f t="shared" si="3"/>
        <v/>
      </c>
      <c r="O51" s="5">
        <v>226</v>
      </c>
      <c r="P51" s="85" t="s">
        <v>199</v>
      </c>
      <c r="Q51" s="113">
        <v>2970</v>
      </c>
      <c r="R51" s="8"/>
      <c r="S51" s="9" t="str">
        <f t="shared" si="0"/>
        <v/>
      </c>
      <c r="T51" s="211" t="s">
        <v>200</v>
      </c>
      <c r="U51" s="212"/>
      <c r="V51" s="212"/>
      <c r="W51" s="212"/>
      <c r="X51" s="213"/>
    </row>
    <row r="52" spans="2:24">
      <c r="B52" s="60">
        <v>137</v>
      </c>
      <c r="C52" s="141" t="s">
        <v>201</v>
      </c>
      <c r="D52" s="142" t="s">
        <v>201</v>
      </c>
      <c r="E52" s="143" t="s">
        <v>201</v>
      </c>
      <c r="F52" s="115">
        <v>352</v>
      </c>
      <c r="G52" s="116"/>
      <c r="H52" s="63" t="str">
        <f t="shared" si="2"/>
        <v/>
      </c>
      <c r="I52" s="80">
        <v>175</v>
      </c>
      <c r="J52" s="117" t="s">
        <v>202</v>
      </c>
      <c r="K52" s="7">
        <v>297</v>
      </c>
      <c r="L52" s="82"/>
      <c r="M52" s="83" t="str">
        <f t="shared" si="3"/>
        <v/>
      </c>
      <c r="O52" s="5">
        <v>227</v>
      </c>
      <c r="P52" s="85" t="s">
        <v>203</v>
      </c>
      <c r="Q52" s="113">
        <v>2750</v>
      </c>
      <c r="R52" s="8"/>
      <c r="S52" s="9" t="str">
        <f t="shared" si="0"/>
        <v/>
      </c>
      <c r="T52" s="214"/>
      <c r="U52" s="215"/>
      <c r="V52" s="215"/>
      <c r="W52" s="215"/>
      <c r="X52" s="216"/>
    </row>
    <row r="53" spans="2:24" ht="13.8" thickBot="1">
      <c r="B53" s="118">
        <v>138</v>
      </c>
      <c r="C53" s="144" t="s">
        <v>204</v>
      </c>
      <c r="D53" s="145" t="s">
        <v>204</v>
      </c>
      <c r="E53" s="146" t="s">
        <v>204</v>
      </c>
      <c r="F53" s="119">
        <v>330</v>
      </c>
      <c r="G53" s="120"/>
      <c r="H53" s="121" t="str">
        <f>IF(G53="","",SUM(F53*G53))</f>
        <v/>
      </c>
      <c r="I53" s="122">
        <v>176</v>
      </c>
      <c r="J53" s="123" t="s">
        <v>205</v>
      </c>
      <c r="K53" s="37">
        <v>297</v>
      </c>
      <c r="L53" s="124"/>
      <c r="M53" s="125" t="str">
        <f t="shared" si="3"/>
        <v/>
      </c>
      <c r="O53" s="35">
        <v>228</v>
      </c>
      <c r="P53" s="126" t="s">
        <v>206</v>
      </c>
      <c r="Q53" s="107">
        <v>2750</v>
      </c>
      <c r="R53" s="38"/>
      <c r="S53" s="39" t="str">
        <f t="shared" si="0"/>
        <v/>
      </c>
      <c r="T53" s="217"/>
      <c r="U53" s="218"/>
      <c r="V53" s="218"/>
      <c r="W53" s="218"/>
      <c r="X53" s="219"/>
    </row>
    <row r="54" spans="2:24">
      <c r="B54" s="127" t="s">
        <v>207</v>
      </c>
      <c r="O54" s="128" t="s">
        <v>208</v>
      </c>
      <c r="P54" s="129"/>
      <c r="Q54" s="130"/>
      <c r="R54" s="129"/>
      <c r="S54" s="131"/>
      <c r="W54" s="147" t="s">
        <v>209</v>
      </c>
      <c r="X54" s="147"/>
    </row>
    <row r="55" spans="2:24">
      <c r="B55" s="130" t="s">
        <v>210</v>
      </c>
      <c r="O55" s="130"/>
      <c r="Q55" s="1"/>
    </row>
    <row r="56" spans="2:24">
      <c r="B56" s="130"/>
      <c r="L56" s="2"/>
      <c r="O56" s="130"/>
      <c r="Q56" s="1"/>
    </row>
    <row r="57" spans="2:24">
      <c r="L57" s="2"/>
      <c r="Q57" s="1"/>
    </row>
    <row r="58" spans="2:24">
      <c r="L58" s="2"/>
      <c r="O58" s="15" t="s">
        <v>44</v>
      </c>
      <c r="Q58" s="1"/>
    </row>
    <row r="59" spans="2:24">
      <c r="L59" s="2"/>
      <c r="Q59" s="1"/>
    </row>
    <row r="60" spans="2:24">
      <c r="P60" s="2"/>
    </row>
    <row r="61" spans="2:24">
      <c r="P61" s="2"/>
    </row>
  </sheetData>
  <mergeCells count="73">
    <mergeCell ref="A2:B3"/>
    <mergeCell ref="C2:F2"/>
    <mergeCell ref="G2:G3"/>
    <mergeCell ref="H2:J2"/>
    <mergeCell ref="K2:M2"/>
    <mergeCell ref="C3:F3"/>
    <mergeCell ref="H3:J3"/>
    <mergeCell ref="L3:M3"/>
    <mergeCell ref="C4:C6"/>
    <mergeCell ref="D4:D7"/>
    <mergeCell ref="F4:M4"/>
    <mergeCell ref="E5:J5"/>
    <mergeCell ref="L5:M5"/>
    <mergeCell ref="F6:J6"/>
    <mergeCell ref="K6:M6"/>
    <mergeCell ref="F7:J7"/>
    <mergeCell ref="L7:M7"/>
    <mergeCell ref="C9:F9"/>
    <mergeCell ref="G9:H9"/>
    <mergeCell ref="I9:J9"/>
    <mergeCell ref="C10:F10"/>
    <mergeCell ref="G10:H11"/>
    <mergeCell ref="I10:M11"/>
    <mergeCell ref="C11:F11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8:E48"/>
    <mergeCell ref="T48:U48"/>
    <mergeCell ref="V48:W4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T47:U47"/>
    <mergeCell ref="V47:W47"/>
    <mergeCell ref="C49:E49"/>
    <mergeCell ref="T49:U49"/>
    <mergeCell ref="V49:W49"/>
    <mergeCell ref="C50:E50"/>
    <mergeCell ref="T50:U50"/>
    <mergeCell ref="V50:W50"/>
    <mergeCell ref="C51:E51"/>
    <mergeCell ref="T51:X53"/>
    <mergeCell ref="C52:E52"/>
    <mergeCell ref="C53:E53"/>
    <mergeCell ref="W54:X54"/>
  </mergeCells>
  <phoneticPr fontId="3"/>
  <pageMargins left="0.7" right="0.7" top="0.56000000000000005" bottom="0.75" header="0.3" footer="0.3"/>
  <pageSetup paperSize="12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八王子支部</dc:creator>
  <cp:lastModifiedBy>八王子支部</cp:lastModifiedBy>
  <cp:lastPrinted>2023-04-24T00:22:14Z</cp:lastPrinted>
  <dcterms:created xsi:type="dcterms:W3CDTF">2023-04-21T07:46:53Z</dcterms:created>
  <dcterms:modified xsi:type="dcterms:W3CDTF">2023-04-24T00:22:18Z</dcterms:modified>
</cp:coreProperties>
</file>