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nk-hachiouji\用品発注\"/>
    </mc:Choice>
  </mc:AlternateContent>
  <xr:revisionPtr revIDLastSave="0" documentId="13_ncr:1_{D4A50446-2D0D-4075-89B9-A90BE630E017}" xr6:coauthVersionLast="47" xr6:coauthVersionMax="47" xr10:uidLastSave="{00000000-0000-0000-0000-000000000000}"/>
  <bookViews>
    <workbookView xWindow="-108" yWindow="-108" windowWidth="23256" windowHeight="12456" xr2:uid="{3CF7FBBE-B4F0-459C-B8A7-6B4B8F70626D}"/>
  </bookViews>
  <sheets>
    <sheet name="Sheet1" sheetId="1" r:id="rId1"/>
  </sheets>
  <definedNames>
    <definedName name="_xlnm.Print_Area" localSheetId="0">Sheet1!$A$1:$Z$51</definedName>
  </definedNames>
  <calcPr calcId="191029"/>
  <extLst>
    <ext xmlns:x14="http://schemas.microsoft.com/office/spreadsheetml/2009/9/main" uri="{79F54976-1DA5-4618-B147-4CDE4B953A38}">
      <x14:workbookPr defaultImageDpi="150" discardImageEditData="1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1" i="1" l="1"/>
  <c r="M51" i="1"/>
  <c r="G51" i="1"/>
  <c r="T50" i="1"/>
  <c r="M50" i="1"/>
  <c r="G50" i="1"/>
  <c r="T49" i="1"/>
  <c r="M49" i="1"/>
  <c r="G49" i="1"/>
  <c r="T48" i="1"/>
  <c r="M48" i="1"/>
  <c r="G48" i="1"/>
  <c r="T47" i="1"/>
  <c r="M47" i="1"/>
  <c r="G47" i="1"/>
  <c r="T46" i="1"/>
  <c r="M46" i="1"/>
  <c r="G46" i="1"/>
  <c r="T45" i="1"/>
  <c r="M45" i="1"/>
  <c r="G45" i="1"/>
  <c r="T44" i="1"/>
  <c r="M44" i="1"/>
  <c r="G44" i="1"/>
  <c r="Z43" i="1"/>
  <c r="T43" i="1"/>
  <c r="M43" i="1"/>
  <c r="G43" i="1"/>
  <c r="Z42" i="1"/>
  <c r="T42" i="1"/>
  <c r="M42" i="1"/>
  <c r="G42" i="1"/>
  <c r="Z41" i="1"/>
  <c r="T41" i="1"/>
  <c r="M41" i="1"/>
  <c r="G41" i="1"/>
  <c r="Z40" i="1"/>
  <c r="T40" i="1"/>
  <c r="M40" i="1"/>
  <c r="G40" i="1"/>
  <c r="Z39" i="1"/>
  <c r="T39" i="1"/>
  <c r="M39" i="1"/>
  <c r="G39" i="1"/>
  <c r="Z38" i="1"/>
  <c r="T38" i="1"/>
  <c r="M38" i="1"/>
  <c r="G38" i="1"/>
  <c r="Z37" i="1"/>
  <c r="T37" i="1"/>
  <c r="M37" i="1"/>
  <c r="G37" i="1"/>
  <c r="Z36" i="1"/>
  <c r="T36" i="1"/>
  <c r="M36" i="1"/>
  <c r="G36" i="1"/>
  <c r="Z35" i="1"/>
  <c r="T35" i="1"/>
  <c r="M35" i="1"/>
  <c r="G35" i="1"/>
  <c r="Z34" i="1"/>
  <c r="T34" i="1"/>
  <c r="M34" i="1"/>
  <c r="G34" i="1"/>
  <c r="Z33" i="1"/>
  <c r="T33" i="1"/>
  <c r="M33" i="1"/>
  <c r="G33" i="1"/>
  <c r="Z32" i="1"/>
  <c r="T32" i="1"/>
  <c r="M32" i="1"/>
  <c r="G32" i="1"/>
  <c r="Z31" i="1"/>
  <c r="T31" i="1"/>
  <c r="M31" i="1"/>
  <c r="G31" i="1"/>
  <c r="Z30" i="1"/>
  <c r="T30" i="1"/>
  <c r="M30" i="1"/>
  <c r="G30" i="1"/>
  <c r="Z29" i="1"/>
  <c r="T29" i="1"/>
  <c r="M29" i="1"/>
  <c r="G29" i="1"/>
  <c r="Z28" i="1"/>
  <c r="T28" i="1"/>
  <c r="M28" i="1"/>
  <c r="G28" i="1"/>
  <c r="Z27" i="1"/>
  <c r="T27" i="1"/>
  <c r="M27" i="1"/>
  <c r="G27" i="1"/>
  <c r="Z26" i="1"/>
  <c r="T26" i="1"/>
  <c r="M26" i="1"/>
  <c r="G26" i="1"/>
  <c r="Z25" i="1"/>
  <c r="T25" i="1"/>
  <c r="M25" i="1"/>
  <c r="G25" i="1"/>
  <c r="Z24" i="1"/>
  <c r="T24" i="1"/>
  <c r="M24" i="1"/>
  <c r="G24" i="1"/>
  <c r="Z23" i="1"/>
  <c r="T23" i="1"/>
  <c r="M23" i="1"/>
  <c r="G23" i="1"/>
  <c r="Z22" i="1"/>
  <c r="T22" i="1"/>
  <c r="M22" i="1"/>
  <c r="G22" i="1"/>
  <c r="Z21" i="1"/>
  <c r="T21" i="1"/>
  <c r="M21" i="1"/>
  <c r="G21" i="1"/>
  <c r="Z20" i="1"/>
  <c r="T20" i="1"/>
  <c r="M20" i="1"/>
  <c r="G20" i="1"/>
  <c r="Z19" i="1"/>
  <c r="T19" i="1"/>
  <c r="M19" i="1"/>
  <c r="G19" i="1"/>
  <c r="Z18" i="1"/>
  <c r="T18" i="1"/>
  <c r="M18" i="1"/>
  <c r="G18" i="1"/>
  <c r="Z17" i="1"/>
  <c r="T17" i="1"/>
  <c r="M17" i="1"/>
  <c r="G17" i="1"/>
  <c r="Z16" i="1"/>
  <c r="T16" i="1"/>
  <c r="M16" i="1"/>
  <c r="G16" i="1"/>
  <c r="Z15" i="1"/>
  <c r="T15" i="1"/>
  <c r="M15" i="1"/>
  <c r="G15" i="1"/>
  <c r="Z14" i="1"/>
  <c r="T14" i="1"/>
  <c r="M14" i="1"/>
  <c r="G14" i="1"/>
  <c r="X44" i="1" s="1"/>
  <c r="X47" i="1" s="1"/>
  <c r="Z13" i="1"/>
  <c r="T13" i="1"/>
  <c r="M13" i="1"/>
  <c r="G13" i="1"/>
  <c r="Z12" i="1"/>
  <c r="T12" i="1"/>
  <c r="M12" i="1"/>
  <c r="G12" i="1"/>
  <c r="Z11" i="1"/>
  <c r="T11" i="1"/>
  <c r="Z10" i="1"/>
  <c r="T10" i="1"/>
  <c r="Z9" i="1"/>
  <c r="T9" i="1"/>
  <c r="Z8" i="1"/>
  <c r="T8" i="1"/>
  <c r="Z7" i="1"/>
  <c r="T7" i="1"/>
  <c r="Z6" i="1"/>
  <c r="T6" i="1"/>
  <c r="Z5" i="1"/>
  <c r="T5" i="1"/>
  <c r="Z4" i="1"/>
  <c r="T4" i="1"/>
  <c r="Z3" i="1"/>
  <c r="T3" i="1"/>
  <c r="Z2" i="1"/>
  <c r="T2" i="1"/>
  <c r="Z1" i="1"/>
  <c r="T1" i="1"/>
</calcChain>
</file>

<file path=xl/sharedStrings.xml><?xml version="1.0" encoding="utf-8"?>
<sst xmlns="http://schemas.openxmlformats.org/spreadsheetml/2006/main" count="251" uniqueCount="205">
  <si>
    <t>骨・鍛えよう</t>
    <phoneticPr fontId="4"/>
  </si>
  <si>
    <t>はがせる衝突注意</t>
    <phoneticPr fontId="4"/>
  </si>
  <si>
    <t>なくそう機械災害</t>
    <phoneticPr fontId="4"/>
  </si>
  <si>
    <t>指差し呼称シール右</t>
    <phoneticPr fontId="4"/>
  </si>
  <si>
    <t>納入先</t>
    <rPh sb="0" eb="3">
      <t>ノウニュウサキ</t>
    </rPh>
    <phoneticPr fontId="9"/>
  </si>
  <si>
    <t>指差し呼称の効果</t>
    <phoneticPr fontId="4"/>
  </si>
  <si>
    <t>指差し呼称シール左</t>
    <rPh sb="8" eb="9">
      <t>ヒダリ</t>
    </rPh>
    <phoneticPr fontId="4"/>
  </si>
  <si>
    <t>シマッタ はさまれ</t>
    <phoneticPr fontId="4"/>
  </si>
  <si>
    <t>新</t>
    <rPh sb="0" eb="1">
      <t>アタラ</t>
    </rPh>
    <phoneticPr fontId="4"/>
  </si>
  <si>
    <t>ゼロ災でいこう!! ﾜｯﾍﾟﾝ</t>
    <phoneticPr fontId="4"/>
  </si>
  <si>
    <t>腰痛予防・これだけ体操</t>
    <phoneticPr fontId="4"/>
  </si>
  <si>
    <t>ゼロ災ヨシ　ﾜｯﾍﾟﾝ</t>
    <phoneticPr fontId="4"/>
  </si>
  <si>
    <t>在</t>
    <phoneticPr fontId="4"/>
  </si>
  <si>
    <t>整理整頓・第一歩</t>
    <phoneticPr fontId="4"/>
  </si>
  <si>
    <t>安全最優先　ﾜｯﾍﾟﾝ</t>
    <phoneticPr fontId="4"/>
  </si>
  <si>
    <t>スローガンのぼり（布）</t>
    <phoneticPr fontId="4"/>
  </si>
  <si>
    <t>指差し呼称・ヨシだ君　ﾜｯﾍﾟﾝ</t>
    <phoneticPr fontId="4"/>
  </si>
  <si>
    <t>のぼり（安全週間）</t>
    <phoneticPr fontId="4"/>
  </si>
  <si>
    <t>声かけ安全作業　ﾜｯﾍﾟﾝ</t>
    <phoneticPr fontId="4"/>
  </si>
  <si>
    <t>のぼり（安全週間）（ジャンボ）</t>
    <phoneticPr fontId="4"/>
  </si>
  <si>
    <t>すべり止めテープ(3m)</t>
    <phoneticPr fontId="4"/>
  </si>
  <si>
    <t>紙のぼり（特大）</t>
    <phoneticPr fontId="4"/>
  </si>
  <si>
    <t>すべり止めテープ(1m)</t>
    <phoneticPr fontId="4"/>
  </si>
  <si>
    <t>№</t>
    <phoneticPr fontId="9"/>
  </si>
  <si>
    <t>品名</t>
    <rPh sb="0" eb="2">
      <t>ヒンメイ</t>
    </rPh>
    <phoneticPr fontId="9"/>
  </si>
  <si>
    <t>価格</t>
    <rPh sb="0" eb="2">
      <t>カカク</t>
    </rPh>
    <phoneticPr fontId="9"/>
  </si>
  <si>
    <t>数量</t>
    <rPh sb="0" eb="2">
      <t>スウリョウ</t>
    </rPh>
    <phoneticPr fontId="9"/>
  </si>
  <si>
    <t>金額</t>
    <rPh sb="0" eb="2">
      <t>キンガク</t>
    </rPh>
    <phoneticPr fontId="9"/>
  </si>
  <si>
    <t>品名</t>
    <phoneticPr fontId="9"/>
  </si>
  <si>
    <t>紙のぼり（大）</t>
    <phoneticPr fontId="4"/>
  </si>
  <si>
    <t>安衛ﾊﾟﾄﾛｰﾙ（反射材）</t>
    <rPh sb="0" eb="2">
      <t>アンエイ</t>
    </rPh>
    <rPh sb="9" eb="11">
      <t>ハンシャ</t>
    </rPh>
    <rPh sb="11" eb="12">
      <t>ザイ</t>
    </rPh>
    <phoneticPr fontId="4"/>
  </si>
  <si>
    <t>新</t>
    <phoneticPr fontId="4"/>
  </si>
  <si>
    <t>R08　安全の指標</t>
    <phoneticPr fontId="4"/>
  </si>
  <si>
    <t>新</t>
    <rPh sb="0" eb="1">
      <t>シン</t>
    </rPh>
    <phoneticPr fontId="4"/>
  </si>
  <si>
    <t>スローガン大</t>
    <phoneticPr fontId="4"/>
  </si>
  <si>
    <t>紙のぼり（小）</t>
    <phoneticPr fontId="4"/>
  </si>
  <si>
    <t>透明ビニール腕章</t>
    <phoneticPr fontId="4"/>
  </si>
  <si>
    <t>2026.安全のしるべ</t>
    <phoneticPr fontId="4"/>
  </si>
  <si>
    <t>スローガン小A・風景</t>
    <phoneticPr fontId="4"/>
  </si>
  <si>
    <t>紙のぼり（準備期間）（大）</t>
    <phoneticPr fontId="4"/>
  </si>
  <si>
    <t>のぼり（徹底ゼロ災害）</t>
    <phoneticPr fontId="4"/>
  </si>
  <si>
    <t>墜落・転落・転倒</t>
    <phoneticPr fontId="4"/>
  </si>
  <si>
    <t>スローガン小B・動物</t>
    <phoneticPr fontId="4"/>
  </si>
  <si>
    <t>横幕（安全週間）（布）</t>
  </si>
  <si>
    <t>のぼり（安全作業）</t>
    <phoneticPr fontId="4"/>
  </si>
  <si>
    <t>危険予知訓練</t>
  </si>
  <si>
    <t>スローガン小C・子供</t>
    <phoneticPr fontId="4"/>
  </si>
  <si>
    <t>安全週間ワッペン</t>
    <phoneticPr fontId="4"/>
  </si>
  <si>
    <t>のぼり（守ろう!作業手順）</t>
    <phoneticPr fontId="4"/>
  </si>
  <si>
    <t>実技進め方カード</t>
    <phoneticPr fontId="4"/>
  </si>
  <si>
    <t>スローガン小D・ヨシだ君</t>
    <phoneticPr fontId="4"/>
  </si>
  <si>
    <t>安全週間バッジ</t>
    <phoneticPr fontId="4"/>
  </si>
  <si>
    <t>のぼり（4S）</t>
    <phoneticPr fontId="4"/>
  </si>
  <si>
    <t>ロコモ予防実践ガイド</t>
  </si>
  <si>
    <t>ミニPセット（7枚組）</t>
    <phoneticPr fontId="4"/>
  </si>
  <si>
    <t>安全衛生旗（綿・大）</t>
  </si>
  <si>
    <t>のぼり（安全第一）</t>
    <phoneticPr fontId="4"/>
  </si>
  <si>
    <t>改</t>
    <phoneticPr fontId="4"/>
  </si>
  <si>
    <t>熱中症を防ごう</t>
  </si>
  <si>
    <t>かべしんぶん（安全週間)</t>
    <phoneticPr fontId="4"/>
  </si>
  <si>
    <t>安全衛生旗（綿・中）</t>
  </si>
  <si>
    <t>のぼり（させない不安全）</t>
    <phoneticPr fontId="4"/>
  </si>
  <si>
    <t>防ごう熱中症</t>
    <phoneticPr fontId="4"/>
  </si>
  <si>
    <t>コミュニケーションエラー</t>
    <phoneticPr fontId="4"/>
  </si>
  <si>
    <t>安全衛生旗（綿・小）</t>
  </si>
  <si>
    <t>のぼり（ヒヤリハット）</t>
    <phoneticPr fontId="4"/>
  </si>
  <si>
    <t>新　やさしい局排設計教室</t>
  </si>
  <si>
    <t>身体を知る</t>
    <phoneticPr fontId="4"/>
  </si>
  <si>
    <t>安全衛生旗（ｱｸﾘﾙ大）</t>
    <phoneticPr fontId="4"/>
  </si>
  <si>
    <t>のぼり（整理整頓・清掃清潔）</t>
    <phoneticPr fontId="4"/>
  </si>
  <si>
    <t>転びの予防</t>
    <phoneticPr fontId="4"/>
  </si>
  <si>
    <t>熱中症対策・鈴鹿 央士</t>
    <phoneticPr fontId="4"/>
  </si>
  <si>
    <t>安全衛生旗（ｱｸﾘﾙ中）</t>
    <phoneticPr fontId="4"/>
  </si>
  <si>
    <t>のぼり（声かけ・命を守る）</t>
    <phoneticPr fontId="4"/>
  </si>
  <si>
    <t>イラスト災害事例集</t>
    <phoneticPr fontId="4"/>
  </si>
  <si>
    <t>暑熱順化・仕事猫</t>
    <phoneticPr fontId="4"/>
  </si>
  <si>
    <t>安全旗（綿・大）</t>
  </si>
  <si>
    <t>のぼり(報連相・確認）</t>
    <phoneticPr fontId="4"/>
  </si>
  <si>
    <t>働く人の熱中症予防</t>
  </si>
  <si>
    <t>熱中症・声かけ</t>
    <phoneticPr fontId="4"/>
  </si>
  <si>
    <t>安全旗（綿・中）</t>
  </si>
  <si>
    <t>のぼり（心くばり）</t>
    <phoneticPr fontId="4"/>
  </si>
  <si>
    <t>熱中症のきほん</t>
    <phoneticPr fontId="4"/>
  </si>
  <si>
    <t>熱中症がねらう･仕事猫</t>
    <phoneticPr fontId="4"/>
  </si>
  <si>
    <t>安全旗（綿・小）</t>
  </si>
  <si>
    <t>のぼり（墜落転落防止）</t>
    <phoneticPr fontId="4"/>
  </si>
  <si>
    <t>入門 職場の安全衛生</t>
  </si>
  <si>
    <t>かべしんぶん（熱中症）</t>
  </si>
  <si>
    <t>国旗（綿・中）</t>
  </si>
  <si>
    <t>R08 年間標語のぼり</t>
    <phoneticPr fontId="4"/>
  </si>
  <si>
    <t>改</t>
    <rPh sb="0" eb="1">
      <t>カイ</t>
    </rPh>
    <phoneticPr fontId="4"/>
  </si>
  <si>
    <t>転ばぬ先のからだづくり</t>
  </si>
  <si>
    <t>熱中症・予防対策</t>
    <phoneticPr fontId="4"/>
  </si>
  <si>
    <t>ゼロ災旗（黄緑大）</t>
    <phoneticPr fontId="4"/>
  </si>
  <si>
    <t>のぼり（ご安全に・仕事猫）</t>
    <phoneticPr fontId="4"/>
  </si>
  <si>
    <t>危険実感BOOK</t>
  </si>
  <si>
    <t>見逃さないで・熱中症</t>
    <phoneticPr fontId="4"/>
  </si>
  <si>
    <t>ゼロ災旗（黄緑中）</t>
    <rPh sb="5" eb="7">
      <t>キミドリ</t>
    </rPh>
    <phoneticPr fontId="4"/>
  </si>
  <si>
    <t>のぼり（徹底KY）</t>
    <phoneticPr fontId="4"/>
  </si>
  <si>
    <t>KYTイラストシート集</t>
    <phoneticPr fontId="4"/>
  </si>
  <si>
    <t>熱中症・対策強化</t>
    <phoneticPr fontId="4"/>
  </si>
  <si>
    <t>ゼロ災旗（黄緑小）</t>
    <phoneticPr fontId="4"/>
  </si>
  <si>
    <t>のぼり（カケガエノナイひと）</t>
    <phoneticPr fontId="4"/>
  </si>
  <si>
    <t>指差し呼称で安全職場</t>
  </si>
  <si>
    <t>カードケース（仕事猫）</t>
  </si>
  <si>
    <t>のぼり（安全最優先・紺）</t>
    <phoneticPr fontId="4"/>
  </si>
  <si>
    <t>職場の不安全行動</t>
    <phoneticPr fontId="4"/>
  </si>
  <si>
    <t>転倒注意・仕事猫</t>
    <phoneticPr fontId="4"/>
  </si>
  <si>
    <t>卓上のぼり（安全週間）</t>
    <phoneticPr fontId="4"/>
  </si>
  <si>
    <t>のぼり（危険予知・KY）</t>
    <phoneticPr fontId="4"/>
  </si>
  <si>
    <t>人を育てる交通安全学</t>
  </si>
  <si>
    <t>転倒を防ごう</t>
    <phoneticPr fontId="4"/>
  </si>
  <si>
    <t>プレミアムチタングラス</t>
    <phoneticPr fontId="4"/>
  </si>
  <si>
    <t>横幕（整理整頓）</t>
    <phoneticPr fontId="4"/>
  </si>
  <si>
    <t>防ごう！交通災害</t>
    <phoneticPr fontId="4"/>
  </si>
  <si>
    <t>ストレッチで転倒防止</t>
    <phoneticPr fontId="4"/>
  </si>
  <si>
    <t>マジクールMAX</t>
  </si>
  <si>
    <t>横幕（安全第一）</t>
    <phoneticPr fontId="4"/>
  </si>
  <si>
    <t>労働災害調査分析</t>
    <phoneticPr fontId="4"/>
  </si>
  <si>
    <t>転倒リスク</t>
    <phoneticPr fontId="4"/>
  </si>
  <si>
    <t>卓上のぼり（熱中症）</t>
    <phoneticPr fontId="4"/>
  </si>
  <si>
    <t>タオル（仕事猫）</t>
    <phoneticPr fontId="4"/>
  </si>
  <si>
    <t>仕事猫と学ぼう</t>
    <phoneticPr fontId="4"/>
  </si>
  <si>
    <t>健康チェック・運転カエル</t>
    <phoneticPr fontId="4"/>
  </si>
  <si>
    <t>のぼり（熱中症・重点対策）</t>
    <phoneticPr fontId="4"/>
  </si>
  <si>
    <t>タオル（安全第一）</t>
    <phoneticPr fontId="4"/>
  </si>
  <si>
    <t>職場の不安全状態</t>
    <phoneticPr fontId="4"/>
  </si>
  <si>
    <t>安全運転・大切な人</t>
    <phoneticPr fontId="4"/>
  </si>
  <si>
    <t>のぼり（ストップ！熱中症）</t>
    <phoneticPr fontId="4"/>
  </si>
  <si>
    <t>ハンドタオル（ヨシーボ）</t>
    <phoneticPr fontId="4"/>
  </si>
  <si>
    <t>安全パトロール</t>
    <phoneticPr fontId="4"/>
  </si>
  <si>
    <t>安全運転・自転車</t>
    <phoneticPr fontId="4"/>
  </si>
  <si>
    <t>クリアボトル青</t>
    <phoneticPr fontId="4"/>
  </si>
  <si>
    <t>在</t>
    <rPh sb="0" eb="1">
      <t>ザイ</t>
    </rPh>
    <phoneticPr fontId="4"/>
  </si>
  <si>
    <t>ヨシだ君油性ボールペン</t>
    <phoneticPr fontId="4"/>
  </si>
  <si>
    <t>ヒューマンエラー</t>
    <phoneticPr fontId="4"/>
  </si>
  <si>
    <t>STOP交通災害</t>
    <phoneticPr fontId="4"/>
  </si>
  <si>
    <t>クリアボトル緑</t>
    <phoneticPr fontId="4"/>
  </si>
  <si>
    <t>手ぬぐい（仕事猫）</t>
    <phoneticPr fontId="4"/>
  </si>
  <si>
    <t>交通危険予知訓練</t>
  </si>
  <si>
    <t>指差し呼称隊</t>
    <phoneticPr fontId="4"/>
  </si>
  <si>
    <t>熱中症対応カード</t>
    <phoneticPr fontId="4"/>
  </si>
  <si>
    <t>2WAY ライト</t>
    <phoneticPr fontId="4"/>
  </si>
  <si>
    <t>化学物質管理者選任時</t>
    <phoneticPr fontId="4"/>
  </si>
  <si>
    <t>声かけがつくる・ゼロ災</t>
    <phoneticPr fontId="4"/>
  </si>
  <si>
    <t>氷のう（仕事猫）B</t>
    <phoneticPr fontId="4"/>
  </si>
  <si>
    <t>ナイトスターJP</t>
    <phoneticPr fontId="4"/>
  </si>
  <si>
    <t>労働安全衛生規則の解説</t>
  </si>
  <si>
    <t>みんなで作業前KY</t>
    <phoneticPr fontId="4"/>
  </si>
  <si>
    <t>マルチポーチ（仕事猫）</t>
    <phoneticPr fontId="4"/>
  </si>
  <si>
    <t>ハンドルカバー</t>
    <phoneticPr fontId="4"/>
  </si>
  <si>
    <t>法令要覧　令和8年版</t>
    <phoneticPr fontId="4"/>
  </si>
  <si>
    <t>現場力アップ</t>
    <phoneticPr fontId="4"/>
  </si>
  <si>
    <t>熱中アラームTT-562</t>
  </si>
  <si>
    <t>D</t>
    <phoneticPr fontId="4"/>
  </si>
  <si>
    <t>DVD 安全作業の常識</t>
    <phoneticPr fontId="4"/>
  </si>
  <si>
    <t>セーフティⅡとは？</t>
  </si>
  <si>
    <t>使い終わり・マナー</t>
    <phoneticPr fontId="4"/>
  </si>
  <si>
    <t>指標計 WBGT-302</t>
    <phoneticPr fontId="4"/>
  </si>
  <si>
    <t>DVD ゼロから学ぶ安全健康</t>
    <phoneticPr fontId="4"/>
  </si>
  <si>
    <t>職業病と労働環境</t>
    <phoneticPr fontId="4"/>
  </si>
  <si>
    <t>ほめる・感謝する</t>
    <phoneticPr fontId="4"/>
  </si>
  <si>
    <t>特</t>
    <phoneticPr fontId="4"/>
  </si>
  <si>
    <t>指標計 WBGT-302 plus</t>
    <phoneticPr fontId="4"/>
  </si>
  <si>
    <t>DVD 巻き込まれ災害</t>
    <phoneticPr fontId="4"/>
  </si>
  <si>
    <t>働く女性の健康支援</t>
  </si>
  <si>
    <t>なくそう不安全行動</t>
    <phoneticPr fontId="4"/>
  </si>
  <si>
    <t>カナリアPlus</t>
    <phoneticPr fontId="4"/>
  </si>
  <si>
    <t>A　小計（税込）</t>
    <rPh sb="5" eb="7">
      <t>ゼイコ</t>
    </rPh>
    <phoneticPr fontId="9"/>
  </si>
  <si>
    <t>円</t>
    <rPh sb="0" eb="1">
      <t>エン</t>
    </rPh>
    <phoneticPr fontId="9"/>
  </si>
  <si>
    <t>化学物質自律的管理</t>
    <phoneticPr fontId="4"/>
  </si>
  <si>
    <t>守ろう仲間の命</t>
    <phoneticPr fontId="4"/>
  </si>
  <si>
    <t>床シール（足元注意）</t>
  </si>
  <si>
    <t>B　発送・梱包料（税込）</t>
    <rPh sb="5" eb="7">
      <t>コンポウ</t>
    </rPh>
    <rPh sb="7" eb="8">
      <t>リョウ</t>
    </rPh>
    <rPh sb="9" eb="11">
      <t>ゼイコ</t>
    </rPh>
    <phoneticPr fontId="9"/>
  </si>
  <si>
    <t>OSHMS内部監査</t>
    <phoneticPr fontId="4"/>
  </si>
  <si>
    <t>令和8年 年間標語P</t>
  </si>
  <si>
    <t>床シール(段差注意)</t>
  </si>
  <si>
    <t>C　社名印刷代（税込）</t>
    <rPh sb="8" eb="10">
      <t>ゼイコ</t>
    </rPh>
    <phoneticPr fontId="4"/>
  </si>
  <si>
    <t>ISO45001</t>
    <phoneticPr fontId="4"/>
  </si>
  <si>
    <t>かけがえのない・田牧そら</t>
    <phoneticPr fontId="4"/>
  </si>
  <si>
    <t>床シール(とまれ）</t>
  </si>
  <si>
    <t>D　総合計（A+B+C)</t>
    <phoneticPr fontId="9"/>
  </si>
  <si>
    <t>R07　労働衛生のしおり</t>
    <phoneticPr fontId="4"/>
  </si>
  <si>
    <t>事故のもと・仕事猫</t>
    <phoneticPr fontId="4"/>
  </si>
  <si>
    <t>床シール（STOP指差確認・横）</t>
    <phoneticPr fontId="4"/>
  </si>
  <si>
    <t>【備考】</t>
    <phoneticPr fontId="4"/>
  </si>
  <si>
    <t>マンガ 安全衛生Q&amp;A</t>
    <phoneticPr fontId="4"/>
  </si>
  <si>
    <t>目･気･心配り･思いやり</t>
    <phoneticPr fontId="4"/>
  </si>
  <si>
    <t>床シール（指差確認・両差し）</t>
  </si>
  <si>
    <t>安全活動16選</t>
    <phoneticPr fontId="4"/>
  </si>
  <si>
    <t>守って！作業手順</t>
    <phoneticPr fontId="4"/>
  </si>
  <si>
    <t>床シール(左右確認)</t>
  </si>
  <si>
    <t>スローガン・鈴鹿 央士</t>
    <phoneticPr fontId="4"/>
  </si>
  <si>
    <t>アンガーマネジメント</t>
    <phoneticPr fontId="4"/>
  </si>
  <si>
    <t>はがせる（衝突注意）</t>
    <phoneticPr fontId="4"/>
  </si>
  <si>
    <t>第99全国安全週間　図書・用品申込書</t>
    <phoneticPr fontId="4"/>
  </si>
  <si>
    <t>住所　〒</t>
    <rPh sb="0" eb="2">
      <t>ジュウショ</t>
    </rPh>
    <phoneticPr fontId="4"/>
  </si>
  <si>
    <t>電話</t>
    <rPh sb="0" eb="2">
      <t>デンワ</t>
    </rPh>
    <phoneticPr fontId="4"/>
  </si>
  <si>
    <t>事業所名</t>
    <rPh sb="0" eb="4">
      <t>ジギョウショメイ</t>
    </rPh>
    <phoneticPr fontId="4"/>
  </si>
  <si>
    <t>部署名</t>
    <rPh sb="0" eb="2">
      <t>ブショ</t>
    </rPh>
    <rPh sb="2" eb="3">
      <t>メイ</t>
    </rPh>
    <phoneticPr fontId="4"/>
  </si>
  <si>
    <t>ご担当者様</t>
    <rPh sb="1" eb="4">
      <t>タントウシャ</t>
    </rPh>
    <rPh sb="4" eb="5">
      <t>サマ</t>
    </rPh>
    <phoneticPr fontId="4"/>
  </si>
  <si>
    <t>（公社）東基連　八王子労働基準協会支部</t>
    <rPh sb="8" eb="11">
      <t>ハチオウジ</t>
    </rPh>
    <phoneticPr fontId="3"/>
  </si>
  <si>
    <t>得意先コード
11388</t>
    <rPh sb="0" eb="3">
      <t>トクイサキ</t>
    </rPh>
    <phoneticPr fontId="3"/>
  </si>
  <si>
    <t>担当：関根・森川</t>
  </si>
  <si>
    <t>お申込みはメール：hachiouji-roukikyoshibu2@toukiren.or.jp　　または　FAX：042-512-5473（TEL：042-512-5312）</t>
    <rPh sb="1" eb="3">
      <t>モウシコ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</si>
</sst>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&quot;¥&quot;#,##0_);[Red]\(&quot;¥&quot;#,##0\)"/>
    <numFmt numFmtId="177" formatCode="#,##0_);[Red]\(#,##0\)"/>
    <numFmt numFmtId="178" formatCode="#,##0_ "/>
  </numFmts>
  <fonts count="25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2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152">
    <xf numFmtId="0" fontId="0" fillId="0" borderId="0" xfId="0">
      <alignment vertical="center"/>
    </xf>
    <xf numFmtId="177" fontId="0" fillId="0" borderId="4" xfId="0" applyNumberFormat="1" applyBorder="1" applyAlignment="1" applyProtection="1">
      <alignment horizontal="center" vertical="center"/>
      <protection locked="0"/>
    </xf>
    <xf numFmtId="176" fontId="2" fillId="0" borderId="16" xfId="1" applyNumberFormat="1" applyBorder="1" applyAlignment="1">
      <alignment horizontal="right" vertical="center" shrinkToFit="1"/>
    </xf>
    <xf numFmtId="177" fontId="2" fillId="0" borderId="17" xfId="1" applyNumberFormat="1" applyBorder="1" applyAlignment="1" applyProtection="1">
      <alignment horizontal="center" vertical="center" shrinkToFit="1"/>
      <protection locked="0"/>
    </xf>
    <xf numFmtId="0" fontId="2" fillId="0" borderId="0" xfId="1"/>
    <xf numFmtId="177" fontId="11" fillId="0" borderId="5" xfId="1" applyNumberFormat="1" applyFont="1" applyBorder="1" applyAlignment="1" applyProtection="1">
      <alignment horizontal="center" vertical="center" shrinkToFit="1"/>
      <protection locked="0"/>
    </xf>
    <xf numFmtId="177" fontId="11" fillId="0" borderId="4" xfId="1" applyNumberFormat="1" applyFont="1" applyBorder="1" applyAlignment="1" applyProtection="1">
      <alignment horizontal="center" vertical="center" shrinkToFit="1"/>
      <protection locked="0"/>
    </xf>
    <xf numFmtId="177" fontId="2" fillId="0" borderId="18" xfId="1" applyNumberFormat="1" applyBorder="1" applyAlignment="1" applyProtection="1">
      <alignment horizontal="center" vertical="center" shrinkToFit="1"/>
      <protection locked="0"/>
    </xf>
    <xf numFmtId="177" fontId="2" fillId="0" borderId="17" xfId="1" applyNumberFormat="1" applyBorder="1" applyAlignment="1" applyProtection="1">
      <alignment horizontal="center"/>
      <protection locked="0"/>
    </xf>
    <xf numFmtId="0" fontId="5" fillId="0" borderId="6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177" fontId="2" fillId="0" borderId="11" xfId="1" applyNumberFormat="1" applyBorder="1" applyAlignment="1" applyProtection="1">
      <alignment horizontal="center" vertical="center" shrinkToFit="1"/>
      <protection locked="0"/>
    </xf>
    <xf numFmtId="177" fontId="2" fillId="0" borderId="35" xfId="1" applyNumberFormat="1" applyBorder="1" applyAlignment="1" applyProtection="1">
      <alignment horizontal="center" vertical="center" shrinkToFit="1"/>
      <protection locked="0"/>
    </xf>
    <xf numFmtId="0" fontId="14" fillId="0" borderId="22" xfId="1" applyFont="1" applyBorder="1" applyAlignment="1" applyProtection="1">
      <alignment vertical="top"/>
      <protection locked="0"/>
    </xf>
    <xf numFmtId="0" fontId="14" fillId="0" borderId="22" xfId="1" applyFont="1" applyBorder="1" applyAlignment="1" applyProtection="1">
      <alignment vertical="center"/>
      <protection locked="0"/>
    </xf>
    <xf numFmtId="0" fontId="14" fillId="0" borderId="22" xfId="1" applyFont="1" applyBorder="1" applyProtection="1">
      <protection locked="0"/>
    </xf>
    <xf numFmtId="0" fontId="14" fillId="0" borderId="8" xfId="1" applyFont="1" applyBorder="1"/>
    <xf numFmtId="0" fontId="8" fillId="3" borderId="40" xfId="1" applyFont="1" applyFill="1" applyBorder="1" applyAlignment="1">
      <alignment horizontal="center" vertical="center" shrinkToFit="1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0" fontId="7" fillId="0" borderId="0" xfId="1" applyFont="1" applyAlignment="1" applyProtection="1">
      <alignment vertical="top" shrinkToFit="1"/>
      <protection locked="0"/>
    </xf>
    <xf numFmtId="0" fontId="2" fillId="0" borderId="8" xfId="1" applyBorder="1"/>
    <xf numFmtId="0" fontId="14" fillId="0" borderId="22" xfId="1" applyFont="1" applyBorder="1" applyAlignment="1" applyProtection="1">
      <alignment vertical="top" shrinkToFit="1"/>
      <protection locked="0"/>
    </xf>
    <xf numFmtId="0" fontId="14" fillId="0" borderId="0" xfId="1" applyFont="1" applyAlignment="1" applyProtection="1">
      <alignment vertical="top" shrinkToFit="1"/>
      <protection locked="0"/>
    </xf>
    <xf numFmtId="0" fontId="10" fillId="3" borderId="42" xfId="1" applyFont="1" applyFill="1" applyBorder="1" applyAlignment="1">
      <alignment horizontal="center" vertical="center" wrapText="1" shrinkToFit="1"/>
    </xf>
    <xf numFmtId="0" fontId="8" fillId="3" borderId="42" xfId="1" applyFont="1" applyFill="1" applyBorder="1" applyAlignment="1">
      <alignment horizontal="center" vertical="center" shrinkToFit="1"/>
    </xf>
    <xf numFmtId="0" fontId="8" fillId="3" borderId="42" xfId="1" applyFont="1" applyFill="1" applyBorder="1" applyAlignment="1">
      <alignment horizontal="center" vertical="center" wrapText="1" shrinkToFit="1"/>
    </xf>
    <xf numFmtId="0" fontId="16" fillId="2" borderId="1" xfId="1" applyFont="1" applyFill="1" applyBorder="1" applyAlignment="1">
      <alignment horizontal="center" vertical="center" shrinkToFit="1"/>
    </xf>
    <xf numFmtId="0" fontId="16" fillId="2" borderId="14" xfId="1" applyFont="1" applyFill="1" applyBorder="1" applyAlignment="1">
      <alignment horizontal="center" vertical="center" shrinkToFit="1"/>
    </xf>
    <xf numFmtId="0" fontId="16" fillId="2" borderId="33" xfId="1" applyFont="1" applyFill="1" applyBorder="1" applyAlignment="1">
      <alignment horizontal="center" vertical="center" shrinkToFit="1"/>
    </xf>
    <xf numFmtId="0" fontId="17" fillId="2" borderId="1" xfId="1" applyFont="1" applyFill="1" applyBorder="1" applyAlignment="1">
      <alignment horizontal="center" vertical="center" shrinkToFit="1"/>
    </xf>
    <xf numFmtId="0" fontId="17" fillId="2" borderId="30" xfId="1" applyFont="1" applyFill="1" applyBorder="1" applyAlignment="1">
      <alignment horizontal="center" vertical="center" shrinkToFit="1"/>
    </xf>
    <xf numFmtId="0" fontId="18" fillId="2" borderId="33" xfId="1" applyFont="1" applyFill="1" applyBorder="1" applyAlignment="1">
      <alignment horizontal="center" vertical="center" shrinkToFit="1"/>
    </xf>
    <xf numFmtId="0" fontId="18" fillId="2" borderId="14" xfId="1" applyFont="1" applyFill="1" applyBorder="1" applyAlignment="1">
      <alignment horizontal="center" vertical="center" shrinkToFit="1"/>
    </xf>
    <xf numFmtId="0" fontId="18" fillId="2" borderId="29" xfId="1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8" fillId="3" borderId="43" xfId="1" applyFont="1" applyFill="1" applyBorder="1" applyAlignment="1">
      <alignment horizontal="center" vertical="center" shrinkToFit="1"/>
    </xf>
    <xf numFmtId="0" fontId="10" fillId="3" borderId="0" xfId="1" applyFont="1" applyFill="1" applyAlignment="1">
      <alignment horizontal="center" vertical="center" wrapText="1" shrinkToFit="1"/>
    </xf>
    <xf numFmtId="0" fontId="8" fillId="3" borderId="37" xfId="1" applyFont="1" applyFill="1" applyBorder="1" applyAlignment="1">
      <alignment horizontal="center" vertical="center" wrapText="1" shrinkToFit="1"/>
    </xf>
    <xf numFmtId="0" fontId="8" fillId="3" borderId="24" xfId="1" applyFont="1" applyFill="1" applyBorder="1" applyAlignment="1">
      <alignment horizontal="center" vertical="center" shrinkToFit="1"/>
    </xf>
    <xf numFmtId="0" fontId="8" fillId="3" borderId="44" xfId="1" applyFont="1" applyFill="1" applyBorder="1" applyAlignment="1">
      <alignment horizontal="center" vertical="center" shrinkToFit="1"/>
    </xf>
    <xf numFmtId="0" fontId="14" fillId="0" borderId="0" xfId="1" applyFont="1" applyAlignment="1" applyProtection="1">
      <alignment vertical="center"/>
      <protection locked="0"/>
    </xf>
    <xf numFmtId="0" fontId="14" fillId="0" borderId="0" xfId="0" applyFont="1" applyAlignment="1">
      <alignment vertical="center" textRotation="255"/>
    </xf>
    <xf numFmtId="0" fontId="14" fillId="0" borderId="0" xfId="1" applyFont="1" applyAlignment="1">
      <alignment vertical="center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0" xfId="1" applyFont="1" applyProtection="1">
      <protection locked="0"/>
    </xf>
    <xf numFmtId="0" fontId="14" fillId="0" borderId="0" xfId="1" applyFont="1"/>
    <xf numFmtId="0" fontId="15" fillId="0" borderId="0" xfId="1" applyFont="1" applyAlignment="1">
      <alignment vertical="center" wrapText="1" shrinkToFit="1"/>
    </xf>
    <xf numFmtId="0" fontId="15" fillId="0" borderId="0" xfId="1" applyFont="1" applyAlignment="1">
      <alignment vertical="center" shrinkToFit="1"/>
    </xf>
    <xf numFmtId="0" fontId="14" fillId="0" borderId="0" xfId="1" applyFont="1" applyAlignment="1" applyProtection="1">
      <alignment vertical="center" shrinkToFit="1"/>
      <protection locked="0"/>
    </xf>
    <xf numFmtId="0" fontId="14" fillId="0" borderId="0" xfId="1" applyFont="1" applyAlignment="1" applyProtection="1">
      <alignment vertical="top"/>
      <protection locked="0"/>
    </xf>
    <xf numFmtId="0" fontId="18" fillId="2" borderId="6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horizontal="left" vertical="center" shrinkToFit="1"/>
    </xf>
    <xf numFmtId="0" fontId="5" fillId="0" borderId="19" xfId="1" applyFont="1" applyBorder="1" applyAlignment="1">
      <alignment vertical="center" shrinkToFit="1"/>
    </xf>
    <xf numFmtId="0" fontId="5" fillId="0" borderId="36" xfId="1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5" fillId="0" borderId="14" xfId="1" applyFont="1" applyBorder="1" applyAlignment="1">
      <alignment horizontal="left" vertical="center" shrinkToFit="1"/>
    </xf>
    <xf numFmtId="0" fontId="5" fillId="0" borderId="33" xfId="1" applyFont="1" applyBorder="1" applyAlignment="1">
      <alignment vertical="center" shrinkToFit="1"/>
    </xf>
    <xf numFmtId="0" fontId="1" fillId="0" borderId="3" xfId="0" applyFont="1" applyBorder="1">
      <alignment vertical="center"/>
    </xf>
    <xf numFmtId="3" fontId="5" fillId="0" borderId="16" xfId="1" applyNumberFormat="1" applyFont="1" applyBorder="1" applyAlignment="1">
      <alignment vertical="center" shrinkToFit="1"/>
    </xf>
    <xf numFmtId="0" fontId="1" fillId="0" borderId="23" xfId="0" applyFont="1" applyBorder="1" applyAlignment="1">
      <alignment vertical="center" shrinkToFit="1"/>
    </xf>
    <xf numFmtId="0" fontId="20" fillId="0" borderId="27" xfId="1" applyFont="1" applyBorder="1" applyAlignment="1">
      <alignment horizontal="center" vertical="center" wrapText="1" shrinkToFit="1"/>
    </xf>
    <xf numFmtId="0" fontId="20" fillId="0" borderId="31" xfId="1" applyFont="1" applyBorder="1" applyAlignment="1">
      <alignment horizontal="center" vertical="center" wrapText="1" shrinkToFit="1"/>
    </xf>
    <xf numFmtId="0" fontId="13" fillId="0" borderId="32" xfId="1" applyFont="1" applyBorder="1" applyAlignment="1">
      <alignment vertical="center" shrinkToFit="1"/>
    </xf>
    <xf numFmtId="0" fontId="13" fillId="0" borderId="32" xfId="1" applyFont="1" applyBorder="1" applyAlignment="1">
      <alignment horizontal="center" vertical="center" shrinkToFit="1"/>
    </xf>
    <xf numFmtId="0" fontId="13" fillId="0" borderId="10" xfId="1" applyFont="1" applyBorder="1" applyAlignment="1">
      <alignment vertical="center" shrinkToFit="1"/>
    </xf>
    <xf numFmtId="0" fontId="20" fillId="0" borderId="2" xfId="1" applyFont="1" applyBorder="1" applyAlignment="1">
      <alignment horizontal="center" vertical="center" wrapText="1" shrinkToFit="1"/>
    </xf>
    <xf numFmtId="0" fontId="13" fillId="0" borderId="15" xfId="1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20" fillId="0" borderId="2" xfId="0" applyFont="1" applyBorder="1">
      <alignment vertical="center"/>
    </xf>
    <xf numFmtId="0" fontId="13" fillId="0" borderId="15" xfId="1" applyFont="1" applyBorder="1" applyAlignment="1">
      <alignment vertical="center" shrinkToFit="1"/>
    </xf>
    <xf numFmtId="0" fontId="13" fillId="0" borderId="15" xfId="1" applyFont="1" applyBorder="1"/>
    <xf numFmtId="0" fontId="13" fillId="0" borderId="12" xfId="1" applyFont="1" applyBorder="1"/>
    <xf numFmtId="0" fontId="21" fillId="0" borderId="0" xfId="0" applyFont="1">
      <alignment vertical="center"/>
    </xf>
    <xf numFmtId="0" fontId="20" fillId="0" borderId="1" xfId="0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/>
    </xf>
    <xf numFmtId="176" fontId="11" fillId="0" borderId="3" xfId="1" applyNumberFormat="1" applyFont="1" applyBorder="1" applyAlignment="1">
      <alignment horizontal="right" vertical="center" wrapText="1" shrinkToFit="1"/>
    </xf>
    <xf numFmtId="176" fontId="2" fillId="0" borderId="16" xfId="1" applyNumberFormat="1" applyBorder="1" applyAlignment="1">
      <alignment horizontal="right" vertical="center"/>
    </xf>
    <xf numFmtId="176" fontId="2" fillId="0" borderId="13" xfId="1" applyNumberFormat="1" applyBorder="1" applyAlignment="1">
      <alignment horizontal="right" vertical="center"/>
    </xf>
    <xf numFmtId="176" fontId="2" fillId="0" borderId="13" xfId="1" applyNumberFormat="1" applyBorder="1" applyAlignment="1">
      <alignment horizontal="right" vertical="center" shrinkToFit="1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2" fillId="0" borderId="17" xfId="1" applyNumberFormat="1" applyBorder="1" applyAlignment="1">
      <alignment horizontal="right" vertical="center" shrinkToFit="1"/>
    </xf>
    <xf numFmtId="176" fontId="19" fillId="0" borderId="21" xfId="0" applyNumberFormat="1" applyFont="1" applyBorder="1" applyAlignment="1">
      <alignment horizontal="right" vertical="center"/>
    </xf>
    <xf numFmtId="177" fontId="2" fillId="0" borderId="17" xfId="1" applyNumberFormat="1" applyBorder="1" applyAlignment="1" applyProtection="1">
      <alignment vertical="center" shrinkToFit="1"/>
      <protection locked="0"/>
    </xf>
    <xf numFmtId="177" fontId="0" fillId="0" borderId="4" xfId="0" applyNumberFormat="1" applyBorder="1" applyProtection="1">
      <alignment vertical="center"/>
      <protection locked="0"/>
    </xf>
    <xf numFmtId="177" fontId="0" fillId="0" borderId="21" xfId="0" applyNumberFormat="1" applyBorder="1" applyProtection="1">
      <alignment vertical="center"/>
      <protection locked="0"/>
    </xf>
    <xf numFmtId="177" fontId="2" fillId="0" borderId="35" xfId="1" applyNumberFormat="1" applyBorder="1" applyAlignment="1" applyProtection="1">
      <alignment horizontal="center" vertical="center"/>
      <protection locked="0"/>
    </xf>
    <xf numFmtId="5" fontId="2" fillId="0" borderId="6" xfId="1" applyNumberFormat="1" applyBorder="1" applyAlignment="1">
      <alignment horizontal="right" vertical="center" shrinkToFit="1"/>
    </xf>
    <xf numFmtId="5" fontId="2" fillId="0" borderId="19" xfId="1" applyNumberFormat="1" applyBorder="1" applyAlignment="1">
      <alignment horizontal="right" vertical="center" shrinkToFit="1"/>
    </xf>
    <xf numFmtId="5" fontId="2" fillId="0" borderId="36" xfId="1" applyNumberFormat="1" applyBorder="1" applyAlignment="1">
      <alignment horizontal="right" vertical="center" shrinkToFit="1"/>
    </xf>
    <xf numFmtId="5" fontId="2" fillId="0" borderId="6" xfId="1" applyNumberFormat="1" applyBorder="1" applyAlignment="1">
      <alignment horizontal="right"/>
    </xf>
    <xf numFmtId="5" fontId="2" fillId="0" borderId="19" xfId="1" applyNumberFormat="1" applyBorder="1" applyAlignment="1">
      <alignment horizontal="right"/>
    </xf>
    <xf numFmtId="176" fontId="0" fillId="0" borderId="5" xfId="0" applyNumberFormat="1" applyBorder="1" applyAlignment="1">
      <alignment horizontal="right" vertical="center"/>
    </xf>
    <xf numFmtId="5" fontId="2" fillId="0" borderId="18" xfId="1" applyNumberFormat="1" applyBorder="1" applyAlignment="1">
      <alignment horizontal="right" vertical="center" shrinkToFit="1"/>
    </xf>
    <xf numFmtId="176" fontId="2" fillId="0" borderId="11" xfId="1" applyNumberFormat="1" applyBorder="1" applyAlignment="1">
      <alignment horizontal="right"/>
    </xf>
    <xf numFmtId="176" fontId="0" fillId="0" borderId="6" xfId="0" applyNumberFormat="1" applyBorder="1" applyAlignment="1">
      <alignment horizontal="right" vertical="center"/>
    </xf>
    <xf numFmtId="176" fontId="0" fillId="0" borderId="34" xfId="0" applyNumberFormat="1" applyBorder="1" applyAlignment="1">
      <alignment horizontal="right" vertical="center"/>
    </xf>
    <xf numFmtId="0" fontId="24" fillId="0" borderId="46" xfId="1" applyFont="1" applyBorder="1" applyAlignment="1" applyProtection="1">
      <alignment vertical="center"/>
      <protection locked="0"/>
    </xf>
    <xf numFmtId="0" fontId="22" fillId="0" borderId="49" xfId="1" applyFont="1" applyBorder="1" applyAlignment="1" applyProtection="1">
      <alignment vertical="center"/>
      <protection locked="0"/>
    </xf>
    <xf numFmtId="0" fontId="22" fillId="0" borderId="50" xfId="1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3" fillId="0" borderId="45" xfId="1" applyFont="1" applyBorder="1" applyAlignment="1">
      <alignment horizontal="center" vertical="center" wrapText="1" shrinkToFit="1"/>
    </xf>
    <xf numFmtId="0" fontId="23" fillId="0" borderId="41" xfId="1" applyFont="1" applyBorder="1" applyAlignment="1">
      <alignment horizontal="center" vertical="center" wrapText="1" shrinkToFit="1"/>
    </xf>
    <xf numFmtId="0" fontId="22" fillId="0" borderId="41" xfId="1" applyFont="1" applyBorder="1" applyAlignment="1">
      <alignment horizontal="center" vertical="center" wrapText="1"/>
    </xf>
    <xf numFmtId="0" fontId="22" fillId="0" borderId="3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left" vertical="center" shrinkToFit="1"/>
    </xf>
    <xf numFmtId="0" fontId="5" fillId="0" borderId="29" xfId="1" applyFont="1" applyBorder="1" applyAlignment="1">
      <alignment horizontal="left" vertical="center" shrinkToFit="1"/>
    </xf>
    <xf numFmtId="0" fontId="8" fillId="3" borderId="7" xfId="1" applyFont="1" applyFill="1" applyBorder="1" applyAlignment="1">
      <alignment horizontal="center" vertical="center" shrinkToFit="1"/>
    </xf>
    <xf numFmtId="0" fontId="8" fillId="3" borderId="9" xfId="1" applyFont="1" applyFill="1" applyBorder="1" applyAlignment="1">
      <alignment horizontal="center" vertical="center" shrinkToFit="1"/>
    </xf>
    <xf numFmtId="0" fontId="8" fillId="0" borderId="25" xfId="1" applyFont="1" applyBorder="1" applyAlignment="1">
      <alignment horizontal="left" vertical="center" shrinkToFit="1"/>
    </xf>
    <xf numFmtId="0" fontId="8" fillId="0" borderId="26" xfId="1" applyFont="1" applyBorder="1" applyAlignment="1">
      <alignment horizontal="left" vertical="center" shrinkToFit="1"/>
    </xf>
    <xf numFmtId="0" fontId="14" fillId="4" borderId="47" xfId="1" applyFont="1" applyFill="1" applyBorder="1" applyAlignment="1">
      <alignment horizontal="center" vertical="center" textRotation="255"/>
    </xf>
    <xf numFmtId="0" fontId="14" fillId="4" borderId="48" xfId="1" applyFont="1" applyFill="1" applyBorder="1" applyAlignment="1">
      <alignment horizontal="center" vertical="center" textRotation="255"/>
    </xf>
    <xf numFmtId="0" fontId="14" fillId="4" borderId="20" xfId="1" applyFont="1" applyFill="1" applyBorder="1" applyAlignment="1">
      <alignment horizontal="center" vertical="center" textRotation="255"/>
    </xf>
    <xf numFmtId="0" fontId="14" fillId="4" borderId="22" xfId="1" applyFont="1" applyFill="1" applyBorder="1" applyAlignment="1">
      <alignment horizontal="center" vertical="center" textRotation="255"/>
    </xf>
    <xf numFmtId="0" fontId="14" fillId="4" borderId="7" xfId="1" applyFont="1" applyFill="1" applyBorder="1" applyAlignment="1">
      <alignment horizontal="center" vertical="center" textRotation="255"/>
    </xf>
    <xf numFmtId="0" fontId="14" fillId="4" borderId="9" xfId="1" applyFont="1" applyFill="1" applyBorder="1" applyAlignment="1">
      <alignment horizontal="center" vertical="center" textRotation="255"/>
    </xf>
    <xf numFmtId="0" fontId="15" fillId="0" borderId="20" xfId="1" applyFont="1" applyBorder="1" applyAlignment="1">
      <alignment horizontal="left" vertical="center" wrapText="1" shrinkToFit="1"/>
    </xf>
    <xf numFmtId="0" fontId="15" fillId="0" borderId="0" xfId="1" applyFont="1" applyAlignment="1">
      <alignment horizontal="left" vertical="center" wrapText="1" shrinkToFit="1"/>
    </xf>
    <xf numFmtId="0" fontId="5" fillId="0" borderId="27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178" fontId="7" fillId="0" borderId="4" xfId="1" applyNumberFormat="1" applyFont="1" applyBorder="1" applyAlignment="1">
      <alignment horizontal="right" vertical="center"/>
    </xf>
    <xf numFmtId="0" fontId="5" fillId="0" borderId="32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178" fontId="7" fillId="0" borderId="17" xfId="1" applyNumberFormat="1" applyFont="1" applyBorder="1" applyAlignment="1" applyProtection="1">
      <alignment horizontal="right" vertical="center"/>
      <protection locked="0"/>
    </xf>
    <xf numFmtId="0" fontId="5" fillId="0" borderId="10" xfId="1" applyFont="1" applyBorder="1" applyAlignment="1">
      <alignment horizontal="left" vertical="center"/>
    </xf>
    <xf numFmtId="0" fontId="5" fillId="0" borderId="35" xfId="1" applyFont="1" applyBorder="1" applyAlignment="1">
      <alignment horizontal="left" vertical="center"/>
    </xf>
    <xf numFmtId="178" fontId="7" fillId="0" borderId="35" xfId="1" applyNumberFormat="1" applyFont="1" applyBorder="1" applyAlignment="1">
      <alignment horizontal="right" vertical="center"/>
    </xf>
    <xf numFmtId="0" fontId="12" fillId="0" borderId="20" xfId="1" applyFont="1" applyBorder="1" applyAlignment="1" applyProtection="1">
      <alignment horizontal="left" vertical="top" shrinkToFit="1"/>
      <protection locked="0"/>
    </xf>
    <xf numFmtId="0" fontId="12" fillId="0" borderId="0" xfId="1" applyFont="1" applyAlignment="1" applyProtection="1">
      <alignment horizontal="left" vertical="top" shrinkToFit="1"/>
      <protection locked="0"/>
    </xf>
    <xf numFmtId="0" fontId="12" fillId="0" borderId="22" xfId="1" applyFont="1" applyBorder="1" applyAlignment="1" applyProtection="1">
      <alignment horizontal="left" vertical="top" shrinkToFit="1"/>
      <protection locked="0"/>
    </xf>
    <xf numFmtId="0" fontId="12" fillId="0" borderId="7" xfId="1" applyFont="1" applyBorder="1" applyAlignment="1" applyProtection="1">
      <alignment horizontal="left" vertical="top" shrinkToFit="1"/>
      <protection locked="0"/>
    </xf>
    <xf numFmtId="0" fontId="12" fillId="0" borderId="8" xfId="1" applyFont="1" applyBorder="1" applyAlignment="1" applyProtection="1">
      <alignment horizontal="left" vertical="top" shrinkToFit="1"/>
      <protection locked="0"/>
    </xf>
    <xf numFmtId="0" fontId="12" fillId="0" borderId="9" xfId="1" applyFont="1" applyBorder="1" applyAlignment="1" applyProtection="1">
      <alignment horizontal="left" vertical="top" shrinkToFit="1"/>
      <protection locked="0"/>
    </xf>
    <xf numFmtId="0" fontId="5" fillId="0" borderId="10" xfId="1" applyFont="1" applyBorder="1" applyAlignment="1">
      <alignment horizontal="left" vertical="center" shrinkToFit="1"/>
    </xf>
    <xf numFmtId="0" fontId="5" fillId="0" borderId="36" xfId="1" applyFont="1" applyBorder="1" applyAlignment="1">
      <alignment horizontal="left" vertical="center" shrinkToFit="1"/>
    </xf>
    <xf numFmtId="0" fontId="14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>
      <alignment horizontal="left" shrinkToFit="1"/>
    </xf>
    <xf numFmtId="0" fontId="14" fillId="0" borderId="22" xfId="1" applyFont="1" applyBorder="1" applyAlignment="1">
      <alignment horizontal="left" shrinkToFit="1"/>
    </xf>
    <xf numFmtId="0" fontId="14" fillId="0" borderId="0" xfId="1" applyFont="1" applyAlignment="1" applyProtection="1">
      <alignment horizontal="left" vertical="top" shrinkToFit="1"/>
      <protection locked="0"/>
    </xf>
    <xf numFmtId="0" fontId="14" fillId="0" borderId="22" xfId="1" applyFont="1" applyBorder="1" applyAlignment="1" applyProtection="1">
      <alignment horizontal="left" vertical="top" shrinkToFit="1"/>
      <protection locked="0"/>
    </xf>
    <xf numFmtId="0" fontId="14" fillId="0" borderId="8" xfId="1" applyFont="1" applyBorder="1" applyAlignment="1" applyProtection="1">
      <alignment horizontal="left" vertical="top" shrinkToFit="1"/>
      <protection locked="0"/>
    </xf>
    <xf numFmtId="0" fontId="14" fillId="0" borderId="9" xfId="1" applyFont="1" applyBorder="1" applyAlignment="1" applyProtection="1">
      <alignment horizontal="left" vertical="top" shrinkToFit="1"/>
      <protection locked="0"/>
    </xf>
    <xf numFmtId="0" fontId="22" fillId="0" borderId="38" xfId="1" applyFont="1" applyBorder="1" applyAlignment="1">
      <alignment horizontal="center" vertical="center" wrapText="1" shrinkToFit="1"/>
    </xf>
    <xf numFmtId="0" fontId="22" fillId="0" borderId="41" xfId="1" applyFont="1" applyBorder="1" applyAlignment="1">
      <alignment horizontal="center" vertical="center" wrapText="1" shrinkToFit="1"/>
    </xf>
  </cellXfs>
  <cellStyles count="3">
    <cellStyle name="標準" xfId="0" builtinId="0"/>
    <cellStyle name="標準 2" xfId="2" xr:uid="{756DE7BA-D21F-4ED0-ABDA-1FF8A1A08A43}"/>
    <cellStyle name="標準 4" xfId="1" xr:uid="{F14C6F7A-6842-4D7E-ADEE-CC600E2CCB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3DCE-C6EB-4BD3-98A6-FD31F7607497}">
  <sheetPr>
    <pageSetUpPr fitToPage="1"/>
  </sheetPr>
  <dimension ref="A1:Z51"/>
  <sheetViews>
    <sheetView showGridLines="0" showZeros="0" tabSelected="1" zoomScale="55" zoomScaleNormal="55" workbookViewId="0">
      <selection activeCell="L8" sqref="L8:N10"/>
    </sheetView>
  </sheetViews>
  <sheetFormatPr defaultRowHeight="18" x14ac:dyDescent="0.45"/>
  <cols>
    <col min="1" max="1" width="9.3984375" customWidth="1"/>
    <col min="2" max="2" width="3.5" style="72" customWidth="1"/>
    <col min="3" max="3" width="11.796875" customWidth="1"/>
    <col min="4" max="4" width="10.59765625" customWidth="1"/>
    <col min="5" max="5" width="7.796875" customWidth="1"/>
    <col min="6" max="6" width="6.8984375" customWidth="1"/>
    <col min="8" max="8" width="9.3984375" customWidth="1"/>
    <col min="9" max="9" width="3.5" customWidth="1"/>
    <col min="10" max="10" width="24.796875" customWidth="1"/>
    <col min="11" max="11" width="7.796875" customWidth="1"/>
    <col min="12" max="12" width="7.296875" customWidth="1"/>
    <col min="14" max="14" width="3.69921875" customWidth="1"/>
    <col min="15" max="15" width="9.3984375" customWidth="1"/>
    <col min="16" max="16" width="3.5" style="77" customWidth="1"/>
    <col min="17" max="17" width="24.796875" customWidth="1"/>
    <col min="19" max="19" width="5.59765625" customWidth="1"/>
    <col min="21" max="21" width="9.3984375" customWidth="1"/>
    <col min="22" max="22" width="3.5" customWidth="1"/>
    <col min="23" max="23" width="24.796875" customWidth="1"/>
    <col min="24" max="24" width="7.59765625" customWidth="1"/>
    <col min="25" max="25" width="6.19921875" customWidth="1"/>
  </cols>
  <sheetData>
    <row r="1" spans="1:26" ht="35.4" customHeight="1" thickBot="1" x14ac:dyDescent="0.5">
      <c r="A1" s="106" t="s">
        <v>204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54">
        <v>181</v>
      </c>
      <c r="P1" s="73"/>
      <c r="Q1" s="58" t="s">
        <v>0</v>
      </c>
      <c r="R1" s="85">
        <v>330</v>
      </c>
      <c r="S1" s="1"/>
      <c r="T1" s="98">
        <f>R1*S1</f>
        <v>0</v>
      </c>
      <c r="U1" s="36">
        <v>232</v>
      </c>
      <c r="V1" s="78"/>
      <c r="W1" s="61" t="s">
        <v>1</v>
      </c>
      <c r="X1" s="86">
        <v>880.00000000000011</v>
      </c>
      <c r="Y1" s="90"/>
      <c r="Z1" s="101">
        <f>X1*Y1</f>
        <v>0</v>
      </c>
    </row>
    <row r="2" spans="1:26" ht="47.4" customHeight="1" thickBot="1" x14ac:dyDescent="0.5">
      <c r="A2" s="150" t="s">
        <v>195</v>
      </c>
      <c r="B2" s="151"/>
      <c r="C2" s="151"/>
      <c r="D2" s="151"/>
      <c r="E2" s="151"/>
      <c r="F2" s="108" t="s">
        <v>202</v>
      </c>
      <c r="G2" s="109"/>
      <c r="H2" s="104" t="s">
        <v>201</v>
      </c>
      <c r="I2" s="103"/>
      <c r="J2" s="103"/>
      <c r="K2" s="105"/>
      <c r="L2" s="110" t="s">
        <v>203</v>
      </c>
      <c r="M2" s="110"/>
      <c r="N2" s="111"/>
      <c r="O2" s="35">
        <v>182</v>
      </c>
      <c r="P2" s="74"/>
      <c r="Q2" s="59" t="s">
        <v>2</v>
      </c>
      <c r="R2" s="2">
        <v>330</v>
      </c>
      <c r="S2" s="3"/>
      <c r="T2" s="99">
        <f>S2*R2</f>
        <v>0</v>
      </c>
      <c r="U2" s="37">
        <v>233</v>
      </c>
      <c r="V2" s="79"/>
      <c r="W2" s="62" t="s">
        <v>3</v>
      </c>
      <c r="X2" s="87">
        <v>550</v>
      </c>
      <c r="Y2" s="89"/>
      <c r="Z2" s="94">
        <f t="shared" ref="Z2:Z41" si="0">Y2*X2</f>
        <v>0</v>
      </c>
    </row>
    <row r="3" spans="1:26" ht="20.100000000000001" customHeight="1" x14ac:dyDescent="0.45">
      <c r="A3" s="118" t="s">
        <v>4</v>
      </c>
      <c r="B3" s="119"/>
      <c r="D3" s="44"/>
      <c r="E3" s="19"/>
      <c r="F3" s="19"/>
      <c r="G3" s="45"/>
      <c r="H3" s="53"/>
      <c r="I3" s="53"/>
      <c r="J3" s="53"/>
      <c r="K3" s="53"/>
      <c r="L3" s="53"/>
      <c r="M3" s="53"/>
      <c r="N3" s="14"/>
      <c r="O3" s="35">
        <v>183</v>
      </c>
      <c r="P3" s="74"/>
      <c r="Q3" s="59" t="s">
        <v>5</v>
      </c>
      <c r="R3" s="2">
        <v>462.00000000000006</v>
      </c>
      <c r="S3" s="3"/>
      <c r="T3" s="99">
        <f t="shared" ref="T3:T50" si="1">S3*R3</f>
        <v>0</v>
      </c>
      <c r="U3" s="37">
        <v>234</v>
      </c>
      <c r="V3" s="79"/>
      <c r="W3" s="62" t="s">
        <v>6</v>
      </c>
      <c r="X3" s="87">
        <v>550</v>
      </c>
      <c r="Y3" s="89"/>
      <c r="Z3" s="94">
        <f t="shared" si="0"/>
        <v>0</v>
      </c>
    </row>
    <row r="4" spans="1:26" ht="20.100000000000001" customHeight="1" x14ac:dyDescent="0.45">
      <c r="A4" s="120"/>
      <c r="B4" s="121"/>
      <c r="C4" s="44" t="s">
        <v>196</v>
      </c>
      <c r="D4" s="44"/>
      <c r="E4" s="19"/>
      <c r="F4" s="19"/>
      <c r="G4" s="45"/>
      <c r="H4" s="143"/>
      <c r="I4" s="143"/>
      <c r="J4" s="143"/>
      <c r="K4" s="143"/>
      <c r="L4" s="44"/>
      <c r="M4" s="44"/>
      <c r="N4" s="15"/>
      <c r="O4" s="35">
        <v>184</v>
      </c>
      <c r="P4" s="74"/>
      <c r="Q4" s="59" t="s">
        <v>7</v>
      </c>
      <c r="R4" s="2">
        <v>462.00000000000006</v>
      </c>
      <c r="S4" s="3"/>
      <c r="T4" s="99">
        <f t="shared" si="1"/>
        <v>0</v>
      </c>
      <c r="U4" s="37">
        <v>235</v>
      </c>
      <c r="V4" s="79" t="s">
        <v>8</v>
      </c>
      <c r="W4" s="62" t="s">
        <v>9</v>
      </c>
      <c r="X4" s="87">
        <v>825.00000000000011</v>
      </c>
      <c r="Y4" s="89"/>
      <c r="Z4" s="94">
        <f t="shared" si="0"/>
        <v>0</v>
      </c>
    </row>
    <row r="5" spans="1:26" ht="20.100000000000001" customHeight="1" x14ac:dyDescent="0.2">
      <c r="A5" s="120"/>
      <c r="B5" s="121"/>
      <c r="C5" s="46" t="s">
        <v>197</v>
      </c>
      <c r="D5" s="46"/>
      <c r="E5" s="20"/>
      <c r="F5" s="20"/>
      <c r="G5" s="45"/>
      <c r="H5" s="44"/>
      <c r="I5" s="44"/>
      <c r="J5" s="44"/>
      <c r="K5" s="44"/>
      <c r="L5" s="47"/>
      <c r="M5" s="48"/>
      <c r="N5" s="16"/>
      <c r="O5" s="35">
        <v>185</v>
      </c>
      <c r="P5" s="74"/>
      <c r="Q5" s="59" t="s">
        <v>10</v>
      </c>
      <c r="R5" s="2">
        <v>462.00000000000006</v>
      </c>
      <c r="S5" s="3"/>
      <c r="T5" s="99">
        <f t="shared" si="1"/>
        <v>0</v>
      </c>
      <c r="U5" s="37">
        <v>236</v>
      </c>
      <c r="V5" s="79"/>
      <c r="W5" s="62" t="s">
        <v>11</v>
      </c>
      <c r="X5" s="87">
        <v>825.00000000000011</v>
      </c>
      <c r="Y5" s="89"/>
      <c r="Z5" s="94">
        <f t="shared" si="0"/>
        <v>0</v>
      </c>
    </row>
    <row r="6" spans="1:26" ht="20.100000000000001" customHeight="1" x14ac:dyDescent="0.2">
      <c r="A6" s="120"/>
      <c r="B6" s="121"/>
      <c r="C6" s="49"/>
      <c r="D6" s="49"/>
      <c r="E6" s="20"/>
      <c r="F6" s="20"/>
      <c r="G6" s="49"/>
      <c r="H6" s="144"/>
      <c r="I6" s="144"/>
      <c r="J6" s="144"/>
      <c r="K6" s="144"/>
      <c r="L6" s="144"/>
      <c r="M6" s="144"/>
      <c r="N6" s="145"/>
      <c r="O6" s="35">
        <v>186</v>
      </c>
      <c r="P6" s="70" t="s">
        <v>12</v>
      </c>
      <c r="Q6" s="59" t="s">
        <v>13</v>
      </c>
      <c r="R6" s="2">
        <v>462.00000000000006</v>
      </c>
      <c r="S6" s="3"/>
      <c r="T6" s="99">
        <f t="shared" si="1"/>
        <v>0</v>
      </c>
      <c r="U6" s="37">
        <v>237</v>
      </c>
      <c r="V6" s="79"/>
      <c r="W6" s="62" t="s">
        <v>14</v>
      </c>
      <c r="X6" s="87">
        <v>825.00000000000011</v>
      </c>
      <c r="Y6" s="89"/>
      <c r="Z6" s="94">
        <f t="shared" si="0"/>
        <v>0</v>
      </c>
    </row>
    <row r="7" spans="1:26" ht="20.100000000000001" customHeight="1" x14ac:dyDescent="0.45">
      <c r="A7" s="120"/>
      <c r="B7" s="121"/>
      <c r="C7" s="124" t="s">
        <v>198</v>
      </c>
      <c r="D7" s="125"/>
      <c r="E7" s="21"/>
      <c r="F7" s="21"/>
      <c r="G7" s="50"/>
      <c r="H7" s="51"/>
      <c r="I7" s="24"/>
      <c r="J7" s="24"/>
      <c r="K7" s="24"/>
      <c r="L7" s="24"/>
      <c r="M7" s="24"/>
      <c r="N7" s="23"/>
      <c r="O7" s="35">
        <v>187</v>
      </c>
      <c r="P7" s="70" t="s">
        <v>8</v>
      </c>
      <c r="Q7" s="59" t="s">
        <v>15</v>
      </c>
      <c r="R7" s="2">
        <v>3080.0000000000005</v>
      </c>
      <c r="S7" s="3"/>
      <c r="T7" s="99">
        <f t="shared" si="1"/>
        <v>0</v>
      </c>
      <c r="U7" s="37">
        <v>238</v>
      </c>
      <c r="V7" s="79"/>
      <c r="W7" s="62" t="s">
        <v>16</v>
      </c>
      <c r="X7" s="87">
        <v>825.00000000000011</v>
      </c>
      <c r="Y7" s="89"/>
      <c r="Z7" s="94">
        <f t="shared" si="0"/>
        <v>0</v>
      </c>
    </row>
    <row r="8" spans="1:26" ht="20.100000000000001" customHeight="1" x14ac:dyDescent="0.45">
      <c r="A8" s="120"/>
      <c r="B8" s="121"/>
      <c r="C8" s="50"/>
      <c r="D8" s="50"/>
      <c r="E8" s="21"/>
      <c r="F8" s="21"/>
      <c r="G8" s="50"/>
      <c r="H8" s="52"/>
      <c r="I8" s="146" t="s">
        <v>199</v>
      </c>
      <c r="J8" s="146"/>
      <c r="K8" s="146"/>
      <c r="L8" s="146" t="s">
        <v>200</v>
      </c>
      <c r="M8" s="146"/>
      <c r="N8" s="147"/>
      <c r="O8" s="35">
        <v>188</v>
      </c>
      <c r="P8" s="74"/>
      <c r="Q8" s="59" t="s">
        <v>17</v>
      </c>
      <c r="R8" s="2">
        <v>2750</v>
      </c>
      <c r="S8" s="3"/>
      <c r="T8" s="99">
        <f t="shared" si="1"/>
        <v>0</v>
      </c>
      <c r="U8" s="37">
        <v>239</v>
      </c>
      <c r="V8" s="79"/>
      <c r="W8" s="62" t="s">
        <v>18</v>
      </c>
      <c r="X8" s="87">
        <v>825.00000000000011</v>
      </c>
      <c r="Y8" s="89"/>
      <c r="Z8" s="94">
        <f t="shared" si="0"/>
        <v>0</v>
      </c>
    </row>
    <row r="9" spans="1:26" ht="20.100000000000001" customHeight="1" x14ac:dyDescent="0.45">
      <c r="A9" s="120"/>
      <c r="B9" s="121"/>
      <c r="C9" s="50"/>
      <c r="D9" s="50"/>
      <c r="E9" s="21"/>
      <c r="F9" s="21"/>
      <c r="G9" s="50"/>
      <c r="H9" s="52"/>
      <c r="I9" s="146"/>
      <c r="J9" s="146"/>
      <c r="K9" s="146"/>
      <c r="L9" s="146"/>
      <c r="M9" s="146"/>
      <c r="N9" s="147"/>
      <c r="O9" s="35">
        <v>189</v>
      </c>
      <c r="P9" s="74"/>
      <c r="Q9" s="59" t="s">
        <v>19</v>
      </c>
      <c r="R9" s="2">
        <v>19800</v>
      </c>
      <c r="S9" s="3"/>
      <c r="T9" s="99">
        <f t="shared" si="1"/>
        <v>0</v>
      </c>
      <c r="U9" s="37">
        <v>240</v>
      </c>
      <c r="V9" s="79"/>
      <c r="W9" s="62" t="s">
        <v>20</v>
      </c>
      <c r="X9" s="87">
        <v>4620</v>
      </c>
      <c r="Y9" s="89"/>
      <c r="Z9" s="94">
        <f t="shared" si="0"/>
        <v>0</v>
      </c>
    </row>
    <row r="10" spans="1:26" ht="20.100000000000001" customHeight="1" thickBot="1" x14ac:dyDescent="0.25">
      <c r="A10" s="122"/>
      <c r="B10" s="123"/>
      <c r="C10" s="17"/>
      <c r="D10" s="17"/>
      <c r="E10" s="22"/>
      <c r="F10" s="22"/>
      <c r="G10" s="17"/>
      <c r="H10" s="17"/>
      <c r="I10" s="148"/>
      <c r="J10" s="148"/>
      <c r="K10" s="148"/>
      <c r="L10" s="148"/>
      <c r="M10" s="148"/>
      <c r="N10" s="149"/>
      <c r="O10" s="35">
        <v>190</v>
      </c>
      <c r="P10" s="74"/>
      <c r="Q10" s="59" t="s">
        <v>21</v>
      </c>
      <c r="R10" s="2">
        <v>550</v>
      </c>
      <c r="S10" s="3"/>
      <c r="T10" s="99">
        <f t="shared" si="1"/>
        <v>0</v>
      </c>
      <c r="U10" s="37">
        <v>241</v>
      </c>
      <c r="V10" s="79" t="s">
        <v>12</v>
      </c>
      <c r="W10" s="62" t="s">
        <v>22</v>
      </c>
      <c r="X10" s="87">
        <v>1650.0000000000002</v>
      </c>
      <c r="Y10" s="89"/>
      <c r="Z10" s="94">
        <f t="shared" si="0"/>
        <v>0</v>
      </c>
    </row>
    <row r="11" spans="1:26" ht="20.100000000000001" customHeight="1" thickBot="1" x14ac:dyDescent="0.25">
      <c r="A11" s="39" t="s">
        <v>23</v>
      </c>
      <c r="B11" s="40"/>
      <c r="C11" s="114" t="s">
        <v>24</v>
      </c>
      <c r="D11" s="115"/>
      <c r="E11" s="41" t="s">
        <v>25</v>
      </c>
      <c r="F11" s="42" t="s">
        <v>26</v>
      </c>
      <c r="G11" s="18" t="s">
        <v>27</v>
      </c>
      <c r="H11" s="43" t="s">
        <v>23</v>
      </c>
      <c r="I11" s="25"/>
      <c r="J11" s="26" t="s">
        <v>28</v>
      </c>
      <c r="K11" s="27" t="s">
        <v>25</v>
      </c>
      <c r="L11" s="26" t="s">
        <v>26</v>
      </c>
      <c r="M11" s="18" t="s">
        <v>27</v>
      </c>
      <c r="N11" s="4"/>
      <c r="O11" s="34">
        <v>191</v>
      </c>
      <c r="P11" s="74"/>
      <c r="Q11" s="59" t="s">
        <v>29</v>
      </c>
      <c r="R11" s="2">
        <v>363.00000000000006</v>
      </c>
      <c r="S11" s="3"/>
      <c r="T11" s="99">
        <f t="shared" si="1"/>
        <v>0</v>
      </c>
      <c r="U11" s="37">
        <v>242</v>
      </c>
      <c r="V11" s="79"/>
      <c r="W11" s="62" t="s">
        <v>30</v>
      </c>
      <c r="X11" s="87">
        <v>1375</v>
      </c>
      <c r="Y11" s="89"/>
      <c r="Z11" s="94">
        <f t="shared" si="0"/>
        <v>0</v>
      </c>
    </row>
    <row r="12" spans="1:26" ht="20.100000000000001" customHeight="1" x14ac:dyDescent="0.2">
      <c r="A12" s="28">
        <v>101</v>
      </c>
      <c r="B12" s="69" t="s">
        <v>31</v>
      </c>
      <c r="C12" s="116" t="s">
        <v>32</v>
      </c>
      <c r="D12" s="117"/>
      <c r="E12" s="81">
        <v>880.00000000000011</v>
      </c>
      <c r="F12" s="5"/>
      <c r="G12" s="93">
        <f>F12*E12</f>
        <v>0</v>
      </c>
      <c r="H12" s="31">
        <v>141</v>
      </c>
      <c r="I12" s="64" t="s">
        <v>33</v>
      </c>
      <c r="J12" s="55" t="s">
        <v>34</v>
      </c>
      <c r="K12" s="81">
        <v>440.00000000000006</v>
      </c>
      <c r="L12" s="6"/>
      <c r="M12" s="96">
        <f>L12*K12</f>
        <v>0</v>
      </c>
      <c r="N12" s="4"/>
      <c r="O12" s="34">
        <v>192</v>
      </c>
      <c r="P12" s="74"/>
      <c r="Q12" s="59" t="s">
        <v>35</v>
      </c>
      <c r="R12" s="2">
        <v>275</v>
      </c>
      <c r="S12" s="3"/>
      <c r="T12" s="99">
        <f t="shared" si="1"/>
        <v>0</v>
      </c>
      <c r="U12" s="37">
        <v>243</v>
      </c>
      <c r="V12" s="79"/>
      <c r="W12" s="62" t="s">
        <v>36</v>
      </c>
      <c r="X12" s="87">
        <v>1100</v>
      </c>
      <c r="Y12" s="89"/>
      <c r="Z12" s="94">
        <f t="shared" si="0"/>
        <v>0</v>
      </c>
    </row>
    <row r="13" spans="1:26" ht="20.100000000000001" customHeight="1" x14ac:dyDescent="0.2">
      <c r="A13" s="29">
        <v>102</v>
      </c>
      <c r="B13" s="70" t="s">
        <v>31</v>
      </c>
      <c r="C13" s="112" t="s">
        <v>37</v>
      </c>
      <c r="D13" s="113"/>
      <c r="E13" s="82">
        <v>154</v>
      </c>
      <c r="F13" s="7"/>
      <c r="G13" s="94">
        <f>E13*F13</f>
        <v>0</v>
      </c>
      <c r="H13" s="32">
        <v>142</v>
      </c>
      <c r="I13" s="65" t="s">
        <v>33</v>
      </c>
      <c r="J13" s="56" t="s">
        <v>38</v>
      </c>
      <c r="K13" s="2">
        <v>385.00000000000006</v>
      </c>
      <c r="L13" s="8"/>
      <c r="M13" s="97">
        <f>L13*K13</f>
        <v>0</v>
      </c>
      <c r="N13" s="4"/>
      <c r="O13" s="34">
        <v>193</v>
      </c>
      <c r="P13" s="74"/>
      <c r="Q13" s="59" t="s">
        <v>39</v>
      </c>
      <c r="R13" s="2">
        <v>363.00000000000006</v>
      </c>
      <c r="S13" s="3"/>
      <c r="T13" s="99">
        <f t="shared" si="1"/>
        <v>0</v>
      </c>
      <c r="U13" s="37">
        <v>244</v>
      </c>
      <c r="V13" s="79" t="s">
        <v>8</v>
      </c>
      <c r="W13" s="62" t="s">
        <v>40</v>
      </c>
      <c r="X13" s="87">
        <v>2970.0000000000005</v>
      </c>
      <c r="Y13" s="89"/>
      <c r="Z13" s="94">
        <f t="shared" si="0"/>
        <v>0</v>
      </c>
    </row>
    <row r="14" spans="1:26" ht="20.100000000000001" customHeight="1" x14ac:dyDescent="0.2">
      <c r="A14" s="29">
        <v>103</v>
      </c>
      <c r="B14" s="70"/>
      <c r="C14" s="112" t="s">
        <v>41</v>
      </c>
      <c r="D14" s="113"/>
      <c r="E14" s="82">
        <v>1430.0000000000002</v>
      </c>
      <c r="F14" s="7"/>
      <c r="G14" s="94">
        <f t="shared" ref="G14:G50" si="2">E14*F14</f>
        <v>0</v>
      </c>
      <c r="H14" s="32">
        <v>143</v>
      </c>
      <c r="I14" s="65" t="s">
        <v>33</v>
      </c>
      <c r="J14" s="56" t="s">
        <v>42</v>
      </c>
      <c r="K14" s="2">
        <v>385.00000000000006</v>
      </c>
      <c r="L14" s="8"/>
      <c r="M14" s="97">
        <f t="shared" ref="M14:M50" si="3">L14*K14</f>
        <v>0</v>
      </c>
      <c r="N14" s="4"/>
      <c r="O14" s="34">
        <v>194</v>
      </c>
      <c r="P14" s="74"/>
      <c r="Q14" s="59" t="s">
        <v>43</v>
      </c>
      <c r="R14" s="2">
        <v>2750</v>
      </c>
      <c r="S14" s="3"/>
      <c r="T14" s="99">
        <f t="shared" si="1"/>
        <v>0</v>
      </c>
      <c r="U14" s="37">
        <v>245</v>
      </c>
      <c r="V14" s="79"/>
      <c r="W14" s="62" t="s">
        <v>44</v>
      </c>
      <c r="X14" s="87">
        <v>2970.0000000000005</v>
      </c>
      <c r="Y14" s="89"/>
      <c r="Z14" s="94">
        <f t="shared" si="0"/>
        <v>0</v>
      </c>
    </row>
    <row r="15" spans="1:26" ht="20.100000000000001" customHeight="1" x14ac:dyDescent="0.2">
      <c r="A15" s="29">
        <v>104</v>
      </c>
      <c r="B15" s="70"/>
      <c r="C15" s="112" t="s">
        <v>45</v>
      </c>
      <c r="D15" s="113"/>
      <c r="E15" s="82">
        <v>825.00000000000011</v>
      </c>
      <c r="F15" s="7"/>
      <c r="G15" s="94">
        <f t="shared" si="2"/>
        <v>0</v>
      </c>
      <c r="H15" s="32">
        <v>144</v>
      </c>
      <c r="I15" s="65" t="s">
        <v>33</v>
      </c>
      <c r="J15" s="56" t="s">
        <v>46</v>
      </c>
      <c r="K15" s="2">
        <v>385.00000000000006</v>
      </c>
      <c r="L15" s="8"/>
      <c r="M15" s="97">
        <f t="shared" si="3"/>
        <v>0</v>
      </c>
      <c r="N15" s="4"/>
      <c r="O15" s="34">
        <v>195</v>
      </c>
      <c r="P15" s="74"/>
      <c r="Q15" s="59" t="s">
        <v>47</v>
      </c>
      <c r="R15" s="2">
        <v>825.00000000000011</v>
      </c>
      <c r="S15" s="3"/>
      <c r="T15" s="99">
        <f t="shared" si="1"/>
        <v>0</v>
      </c>
      <c r="U15" s="37">
        <v>246</v>
      </c>
      <c r="V15" s="79"/>
      <c r="W15" s="62" t="s">
        <v>48</v>
      </c>
      <c r="X15" s="87">
        <v>2970.0000000000005</v>
      </c>
      <c r="Y15" s="89"/>
      <c r="Z15" s="94">
        <f t="shared" si="0"/>
        <v>0</v>
      </c>
    </row>
    <row r="16" spans="1:26" ht="20.100000000000001" customHeight="1" x14ac:dyDescent="0.2">
      <c r="A16" s="29">
        <v>105</v>
      </c>
      <c r="B16" s="70"/>
      <c r="C16" s="112" t="s">
        <v>49</v>
      </c>
      <c r="D16" s="113"/>
      <c r="E16" s="82">
        <v>297</v>
      </c>
      <c r="F16" s="7"/>
      <c r="G16" s="94">
        <f t="shared" si="2"/>
        <v>0</v>
      </c>
      <c r="H16" s="32">
        <v>145</v>
      </c>
      <c r="I16" s="65" t="s">
        <v>33</v>
      </c>
      <c r="J16" s="56" t="s">
        <v>50</v>
      </c>
      <c r="K16" s="2">
        <v>385.00000000000006</v>
      </c>
      <c r="L16" s="8"/>
      <c r="M16" s="97">
        <f t="shared" si="3"/>
        <v>0</v>
      </c>
      <c r="N16" s="4"/>
      <c r="O16" s="34">
        <v>196</v>
      </c>
      <c r="P16" s="70" t="s">
        <v>8</v>
      </c>
      <c r="Q16" s="59" t="s">
        <v>51</v>
      </c>
      <c r="R16" s="2">
        <v>825.00000000000011</v>
      </c>
      <c r="S16" s="3"/>
      <c r="T16" s="99">
        <f t="shared" si="1"/>
        <v>0</v>
      </c>
      <c r="U16" s="37">
        <v>247</v>
      </c>
      <c r="V16" s="79"/>
      <c r="W16" s="62" t="s">
        <v>52</v>
      </c>
      <c r="X16" s="87">
        <v>2970.0000000000005</v>
      </c>
      <c r="Y16" s="89"/>
      <c r="Z16" s="94">
        <f t="shared" si="0"/>
        <v>0</v>
      </c>
    </row>
    <row r="17" spans="1:26" ht="20.100000000000001" customHeight="1" x14ac:dyDescent="0.2">
      <c r="A17" s="29">
        <v>106</v>
      </c>
      <c r="B17" s="70" t="s">
        <v>31</v>
      </c>
      <c r="C17" s="112" t="s">
        <v>53</v>
      </c>
      <c r="D17" s="113"/>
      <c r="E17" s="82">
        <v>660</v>
      </c>
      <c r="F17" s="7"/>
      <c r="G17" s="94">
        <f t="shared" si="2"/>
        <v>0</v>
      </c>
      <c r="H17" s="32">
        <v>146</v>
      </c>
      <c r="I17" s="65" t="s">
        <v>33</v>
      </c>
      <c r="J17" s="56" t="s">
        <v>54</v>
      </c>
      <c r="K17" s="2">
        <v>1540.0000000000002</v>
      </c>
      <c r="L17" s="8"/>
      <c r="M17" s="97">
        <f t="shared" si="3"/>
        <v>0</v>
      </c>
      <c r="N17" s="4"/>
      <c r="O17" s="34">
        <v>197</v>
      </c>
      <c r="P17" s="74"/>
      <c r="Q17" s="59" t="s">
        <v>55</v>
      </c>
      <c r="R17" s="2">
        <v>2750</v>
      </c>
      <c r="S17" s="3"/>
      <c r="T17" s="99">
        <f t="shared" si="1"/>
        <v>0</v>
      </c>
      <c r="U17" s="37">
        <v>248</v>
      </c>
      <c r="V17" s="79"/>
      <c r="W17" s="62" t="s">
        <v>56</v>
      </c>
      <c r="X17" s="87">
        <v>2970.0000000000005</v>
      </c>
      <c r="Y17" s="89"/>
      <c r="Z17" s="94">
        <f t="shared" si="0"/>
        <v>0</v>
      </c>
    </row>
    <row r="18" spans="1:26" ht="20.100000000000001" customHeight="1" x14ac:dyDescent="0.2">
      <c r="A18" s="29">
        <v>107</v>
      </c>
      <c r="B18" s="70" t="s">
        <v>57</v>
      </c>
      <c r="C18" s="112" t="s">
        <v>58</v>
      </c>
      <c r="D18" s="113"/>
      <c r="E18" s="82">
        <v>1760.0000000000002</v>
      </c>
      <c r="F18" s="7"/>
      <c r="G18" s="94">
        <f t="shared" si="2"/>
        <v>0</v>
      </c>
      <c r="H18" s="32">
        <v>147</v>
      </c>
      <c r="I18" s="65" t="s">
        <v>33</v>
      </c>
      <c r="J18" s="56" t="s">
        <v>59</v>
      </c>
      <c r="K18" s="2">
        <v>266.20000000000005</v>
      </c>
      <c r="L18" s="8"/>
      <c r="M18" s="97">
        <f t="shared" si="3"/>
        <v>0</v>
      </c>
      <c r="N18" s="4"/>
      <c r="O18" s="34">
        <v>198</v>
      </c>
      <c r="P18" s="74"/>
      <c r="Q18" s="59" t="s">
        <v>60</v>
      </c>
      <c r="R18" s="2">
        <v>1980.0000000000002</v>
      </c>
      <c r="S18" s="3"/>
      <c r="T18" s="99">
        <f t="shared" si="1"/>
        <v>0</v>
      </c>
      <c r="U18" s="37">
        <v>249</v>
      </c>
      <c r="V18" s="79"/>
      <c r="W18" s="62" t="s">
        <v>61</v>
      </c>
      <c r="X18" s="87">
        <v>2970.0000000000005</v>
      </c>
      <c r="Y18" s="89"/>
      <c r="Z18" s="94">
        <f t="shared" si="0"/>
        <v>0</v>
      </c>
    </row>
    <row r="19" spans="1:26" ht="20.100000000000001" customHeight="1" x14ac:dyDescent="0.2">
      <c r="A19" s="29">
        <v>108</v>
      </c>
      <c r="B19" s="70"/>
      <c r="C19" s="112" t="s">
        <v>62</v>
      </c>
      <c r="D19" s="113"/>
      <c r="E19" s="82">
        <v>275</v>
      </c>
      <c r="F19" s="7"/>
      <c r="G19" s="94">
        <f t="shared" si="2"/>
        <v>0</v>
      </c>
      <c r="H19" s="32">
        <v>148</v>
      </c>
      <c r="I19" s="65" t="s">
        <v>33</v>
      </c>
      <c r="J19" s="56" t="s">
        <v>63</v>
      </c>
      <c r="K19" s="2">
        <v>330</v>
      </c>
      <c r="L19" s="8"/>
      <c r="M19" s="97">
        <f t="shared" si="3"/>
        <v>0</v>
      </c>
      <c r="N19" s="4"/>
      <c r="O19" s="34">
        <v>199</v>
      </c>
      <c r="P19" s="74"/>
      <c r="Q19" s="59" t="s">
        <v>64</v>
      </c>
      <c r="R19" s="2">
        <v>1430.0000000000002</v>
      </c>
      <c r="S19" s="3"/>
      <c r="T19" s="99">
        <f t="shared" si="1"/>
        <v>0</v>
      </c>
      <c r="U19" s="37">
        <v>250</v>
      </c>
      <c r="V19" s="79" t="s">
        <v>8</v>
      </c>
      <c r="W19" s="62" t="s">
        <v>65</v>
      </c>
      <c r="X19" s="87">
        <v>2970.0000000000005</v>
      </c>
      <c r="Y19" s="89"/>
      <c r="Z19" s="94">
        <f t="shared" si="0"/>
        <v>0</v>
      </c>
    </row>
    <row r="20" spans="1:26" ht="20.100000000000001" customHeight="1" x14ac:dyDescent="0.2">
      <c r="A20" s="29">
        <v>109</v>
      </c>
      <c r="B20" s="70" t="s">
        <v>57</v>
      </c>
      <c r="C20" s="112" t="s">
        <v>66</v>
      </c>
      <c r="D20" s="113"/>
      <c r="E20" s="82">
        <v>4620</v>
      </c>
      <c r="F20" s="7"/>
      <c r="G20" s="94">
        <f t="shared" si="2"/>
        <v>0</v>
      </c>
      <c r="H20" s="32">
        <v>149</v>
      </c>
      <c r="I20" s="65" t="s">
        <v>33</v>
      </c>
      <c r="J20" s="56" t="s">
        <v>67</v>
      </c>
      <c r="K20" s="2">
        <v>330</v>
      </c>
      <c r="L20" s="8"/>
      <c r="M20" s="97">
        <f t="shared" si="3"/>
        <v>0</v>
      </c>
      <c r="N20" s="4"/>
      <c r="O20" s="34">
        <v>200</v>
      </c>
      <c r="P20" s="74"/>
      <c r="Q20" s="59" t="s">
        <v>68</v>
      </c>
      <c r="R20" s="2">
        <v>11000</v>
      </c>
      <c r="S20" s="3"/>
      <c r="T20" s="99">
        <f t="shared" si="1"/>
        <v>0</v>
      </c>
      <c r="U20" s="37">
        <v>251</v>
      </c>
      <c r="V20" s="79"/>
      <c r="W20" s="62" t="s">
        <v>69</v>
      </c>
      <c r="X20" s="87">
        <v>2970.0000000000005</v>
      </c>
      <c r="Y20" s="89"/>
      <c r="Z20" s="94">
        <f t="shared" si="0"/>
        <v>0</v>
      </c>
    </row>
    <row r="21" spans="1:26" ht="20.100000000000001" customHeight="1" x14ac:dyDescent="0.2">
      <c r="A21" s="29">
        <v>110</v>
      </c>
      <c r="B21" s="70" t="s">
        <v>57</v>
      </c>
      <c r="C21" s="112" t="s">
        <v>70</v>
      </c>
      <c r="D21" s="113"/>
      <c r="E21" s="82">
        <v>275</v>
      </c>
      <c r="F21" s="7"/>
      <c r="G21" s="94">
        <f t="shared" si="2"/>
        <v>0</v>
      </c>
      <c r="H21" s="32">
        <v>150</v>
      </c>
      <c r="I21" s="65" t="s">
        <v>33</v>
      </c>
      <c r="J21" s="56" t="s">
        <v>71</v>
      </c>
      <c r="K21" s="2">
        <v>484.00000000000006</v>
      </c>
      <c r="L21" s="8"/>
      <c r="M21" s="97">
        <f t="shared" si="3"/>
        <v>0</v>
      </c>
      <c r="N21" s="4"/>
      <c r="O21" s="34">
        <v>201</v>
      </c>
      <c r="P21" s="74"/>
      <c r="Q21" s="59" t="s">
        <v>72</v>
      </c>
      <c r="R21" s="2">
        <v>8580</v>
      </c>
      <c r="S21" s="3"/>
      <c r="T21" s="99">
        <f t="shared" si="1"/>
        <v>0</v>
      </c>
      <c r="U21" s="37">
        <v>252</v>
      </c>
      <c r="V21" s="79"/>
      <c r="W21" s="62" t="s">
        <v>73</v>
      </c>
      <c r="X21" s="87">
        <v>2970.0000000000005</v>
      </c>
      <c r="Y21" s="89"/>
      <c r="Z21" s="94">
        <f t="shared" si="0"/>
        <v>0</v>
      </c>
    </row>
    <row r="22" spans="1:26" ht="20.100000000000001" customHeight="1" x14ac:dyDescent="0.2">
      <c r="A22" s="29">
        <v>111</v>
      </c>
      <c r="B22" s="70" t="s">
        <v>31</v>
      </c>
      <c r="C22" s="112" t="s">
        <v>74</v>
      </c>
      <c r="D22" s="113"/>
      <c r="E22" s="82">
        <v>1100</v>
      </c>
      <c r="F22" s="7"/>
      <c r="G22" s="94">
        <f t="shared" si="2"/>
        <v>0</v>
      </c>
      <c r="H22" s="32">
        <v>151</v>
      </c>
      <c r="I22" s="65" t="s">
        <v>33</v>
      </c>
      <c r="J22" s="56" t="s">
        <v>75</v>
      </c>
      <c r="K22" s="2">
        <v>330</v>
      </c>
      <c r="L22" s="8"/>
      <c r="M22" s="97">
        <f t="shared" si="3"/>
        <v>0</v>
      </c>
      <c r="N22" s="4"/>
      <c r="O22" s="34">
        <v>202</v>
      </c>
      <c r="P22" s="74"/>
      <c r="Q22" s="59" t="s">
        <v>76</v>
      </c>
      <c r="R22" s="2">
        <v>2420</v>
      </c>
      <c r="S22" s="3"/>
      <c r="T22" s="99">
        <f t="shared" si="1"/>
        <v>0</v>
      </c>
      <c r="U22" s="37">
        <v>253</v>
      </c>
      <c r="V22" s="79"/>
      <c r="W22" s="62" t="s">
        <v>77</v>
      </c>
      <c r="X22" s="87">
        <v>2970.0000000000005</v>
      </c>
      <c r="Y22" s="89"/>
      <c r="Z22" s="94">
        <f t="shared" si="0"/>
        <v>0</v>
      </c>
    </row>
    <row r="23" spans="1:26" ht="20.100000000000001" customHeight="1" x14ac:dyDescent="0.2">
      <c r="A23" s="29">
        <v>112</v>
      </c>
      <c r="B23" s="70"/>
      <c r="C23" s="112" t="s">
        <v>78</v>
      </c>
      <c r="D23" s="113"/>
      <c r="E23" s="82">
        <v>110.00000000000001</v>
      </c>
      <c r="F23" s="7"/>
      <c r="G23" s="94">
        <f t="shared" si="2"/>
        <v>0</v>
      </c>
      <c r="H23" s="32">
        <v>152</v>
      </c>
      <c r="I23" s="65" t="s">
        <v>33</v>
      </c>
      <c r="J23" s="56" t="s">
        <v>79</v>
      </c>
      <c r="K23" s="2">
        <v>330</v>
      </c>
      <c r="L23" s="8"/>
      <c r="M23" s="97">
        <f t="shared" si="3"/>
        <v>0</v>
      </c>
      <c r="N23" s="4"/>
      <c r="O23" s="34">
        <v>203</v>
      </c>
      <c r="P23" s="74"/>
      <c r="Q23" s="59" t="s">
        <v>80</v>
      </c>
      <c r="R23" s="2">
        <v>1650.0000000000002</v>
      </c>
      <c r="S23" s="3"/>
      <c r="T23" s="99">
        <f t="shared" si="1"/>
        <v>0</v>
      </c>
      <c r="U23" s="37">
        <v>254</v>
      </c>
      <c r="V23" s="79"/>
      <c r="W23" s="62" t="s">
        <v>81</v>
      </c>
      <c r="X23" s="87">
        <v>2970.0000000000005</v>
      </c>
      <c r="Y23" s="89"/>
      <c r="Z23" s="94">
        <f t="shared" si="0"/>
        <v>0</v>
      </c>
    </row>
    <row r="24" spans="1:26" ht="20.100000000000001" customHeight="1" x14ac:dyDescent="0.2">
      <c r="A24" s="29">
        <v>113</v>
      </c>
      <c r="B24" s="70"/>
      <c r="C24" s="112" t="s">
        <v>82</v>
      </c>
      <c r="D24" s="113"/>
      <c r="E24" s="82">
        <v>242.00000000000003</v>
      </c>
      <c r="F24" s="7"/>
      <c r="G24" s="94">
        <f t="shared" si="2"/>
        <v>0</v>
      </c>
      <c r="H24" s="32">
        <v>153</v>
      </c>
      <c r="I24" s="66"/>
      <c r="J24" s="56" t="s">
        <v>83</v>
      </c>
      <c r="K24" s="2">
        <v>330</v>
      </c>
      <c r="L24" s="8"/>
      <c r="M24" s="97">
        <f t="shared" si="3"/>
        <v>0</v>
      </c>
      <c r="N24" s="4"/>
      <c r="O24" s="34">
        <v>204</v>
      </c>
      <c r="P24" s="74"/>
      <c r="Q24" s="59" t="s">
        <v>84</v>
      </c>
      <c r="R24" s="2">
        <v>1320</v>
      </c>
      <c r="S24" s="3"/>
      <c r="T24" s="99">
        <f t="shared" si="1"/>
        <v>0</v>
      </c>
      <c r="U24" s="37">
        <v>255</v>
      </c>
      <c r="V24" s="79"/>
      <c r="W24" s="62" t="s">
        <v>85</v>
      </c>
      <c r="X24" s="87">
        <v>2970.0000000000005</v>
      </c>
      <c r="Y24" s="89"/>
      <c r="Z24" s="94">
        <f t="shared" si="0"/>
        <v>0</v>
      </c>
    </row>
    <row r="25" spans="1:26" ht="20.100000000000001" customHeight="1" x14ac:dyDescent="0.2">
      <c r="A25" s="29">
        <v>114</v>
      </c>
      <c r="B25" s="70" t="s">
        <v>31</v>
      </c>
      <c r="C25" s="112" t="s">
        <v>86</v>
      </c>
      <c r="D25" s="113"/>
      <c r="E25" s="82">
        <v>1100</v>
      </c>
      <c r="F25" s="7"/>
      <c r="G25" s="94">
        <f t="shared" si="2"/>
        <v>0</v>
      </c>
      <c r="H25" s="32">
        <v>154</v>
      </c>
      <c r="I25" s="67" t="s">
        <v>8</v>
      </c>
      <c r="J25" s="56" t="s">
        <v>87</v>
      </c>
      <c r="K25" s="2">
        <v>266.20000000000005</v>
      </c>
      <c r="L25" s="8"/>
      <c r="M25" s="97">
        <f t="shared" si="3"/>
        <v>0</v>
      </c>
      <c r="N25" s="4"/>
      <c r="O25" s="34">
        <v>205</v>
      </c>
      <c r="P25" s="74"/>
      <c r="Q25" s="59" t="s">
        <v>88</v>
      </c>
      <c r="R25" s="2">
        <v>1870.0000000000002</v>
      </c>
      <c r="S25" s="3"/>
      <c r="T25" s="99">
        <f t="shared" si="1"/>
        <v>0</v>
      </c>
      <c r="U25" s="37">
        <v>256</v>
      </c>
      <c r="V25" s="79"/>
      <c r="W25" s="62" t="s">
        <v>89</v>
      </c>
      <c r="X25" s="87">
        <v>3080.0000000000005</v>
      </c>
      <c r="Y25" s="89"/>
      <c r="Z25" s="94">
        <f t="shared" si="0"/>
        <v>0</v>
      </c>
    </row>
    <row r="26" spans="1:26" ht="20.100000000000001" customHeight="1" x14ac:dyDescent="0.2">
      <c r="A26" s="29">
        <v>115</v>
      </c>
      <c r="B26" s="70" t="s">
        <v>90</v>
      </c>
      <c r="C26" s="112" t="s">
        <v>91</v>
      </c>
      <c r="D26" s="113"/>
      <c r="E26" s="82">
        <v>385</v>
      </c>
      <c r="F26" s="7"/>
      <c r="G26" s="94">
        <f t="shared" si="2"/>
        <v>0</v>
      </c>
      <c r="H26" s="32">
        <v>155</v>
      </c>
      <c r="I26" s="66"/>
      <c r="J26" s="56" t="s">
        <v>92</v>
      </c>
      <c r="K26" s="2">
        <v>330</v>
      </c>
      <c r="L26" s="8"/>
      <c r="M26" s="97">
        <f t="shared" si="3"/>
        <v>0</v>
      </c>
      <c r="N26" s="4"/>
      <c r="O26" s="34">
        <v>206</v>
      </c>
      <c r="P26" s="74"/>
      <c r="Q26" s="59" t="s">
        <v>93</v>
      </c>
      <c r="R26" s="2">
        <v>3520.0000000000005</v>
      </c>
      <c r="S26" s="3"/>
      <c r="T26" s="99">
        <f t="shared" si="1"/>
        <v>0</v>
      </c>
      <c r="U26" s="37">
        <v>257</v>
      </c>
      <c r="V26" s="79"/>
      <c r="W26" s="62" t="s">
        <v>94</v>
      </c>
      <c r="X26" s="87">
        <v>3190.0000000000005</v>
      </c>
      <c r="Y26" s="89"/>
      <c r="Z26" s="94">
        <f t="shared" si="0"/>
        <v>0</v>
      </c>
    </row>
    <row r="27" spans="1:26" ht="20.100000000000001" customHeight="1" x14ac:dyDescent="0.2">
      <c r="A27" s="29">
        <v>116</v>
      </c>
      <c r="B27" s="70"/>
      <c r="C27" s="112" t="s">
        <v>95</v>
      </c>
      <c r="D27" s="113"/>
      <c r="E27" s="82">
        <v>440.00000000000006</v>
      </c>
      <c r="F27" s="7"/>
      <c r="G27" s="94">
        <f t="shared" si="2"/>
        <v>0</v>
      </c>
      <c r="H27" s="32">
        <v>156</v>
      </c>
      <c r="I27" s="66"/>
      <c r="J27" s="56" t="s">
        <v>96</v>
      </c>
      <c r="K27" s="2">
        <v>330</v>
      </c>
      <c r="L27" s="8"/>
      <c r="M27" s="97">
        <f t="shared" si="3"/>
        <v>0</v>
      </c>
      <c r="N27" s="4"/>
      <c r="O27" s="34">
        <v>207</v>
      </c>
      <c r="P27" s="74"/>
      <c r="Q27" s="59" t="s">
        <v>97</v>
      </c>
      <c r="R27" s="2">
        <v>2640</v>
      </c>
      <c r="S27" s="3"/>
      <c r="T27" s="99">
        <f t="shared" si="1"/>
        <v>0</v>
      </c>
      <c r="U27" s="37">
        <v>258</v>
      </c>
      <c r="V27" s="79"/>
      <c r="W27" s="62" t="s">
        <v>98</v>
      </c>
      <c r="X27" s="87">
        <v>2970.0000000000005</v>
      </c>
      <c r="Y27" s="89"/>
      <c r="Z27" s="94">
        <f t="shared" si="0"/>
        <v>0</v>
      </c>
    </row>
    <row r="28" spans="1:26" ht="20.100000000000001" customHeight="1" x14ac:dyDescent="0.2">
      <c r="A28" s="29">
        <v>117</v>
      </c>
      <c r="B28" s="70"/>
      <c r="C28" s="112" t="s">
        <v>99</v>
      </c>
      <c r="D28" s="113"/>
      <c r="E28" s="82">
        <v>1100</v>
      </c>
      <c r="F28" s="7"/>
      <c r="G28" s="94">
        <f t="shared" si="2"/>
        <v>0</v>
      </c>
      <c r="H28" s="32">
        <v>157</v>
      </c>
      <c r="I28" s="66"/>
      <c r="J28" s="56" t="s">
        <v>100</v>
      </c>
      <c r="K28" s="2">
        <v>462.00000000000006</v>
      </c>
      <c r="L28" s="8"/>
      <c r="M28" s="97">
        <f t="shared" si="3"/>
        <v>0</v>
      </c>
      <c r="N28" s="4"/>
      <c r="O28" s="34">
        <v>208</v>
      </c>
      <c r="P28" s="74"/>
      <c r="Q28" s="59" t="s">
        <v>101</v>
      </c>
      <c r="R28" s="2">
        <v>1870.0000000000002</v>
      </c>
      <c r="S28" s="3"/>
      <c r="T28" s="99">
        <f t="shared" si="1"/>
        <v>0</v>
      </c>
      <c r="U28" s="37">
        <v>259</v>
      </c>
      <c r="V28" s="79"/>
      <c r="W28" s="62" t="s">
        <v>102</v>
      </c>
      <c r="X28" s="87">
        <v>2970.0000000000005</v>
      </c>
      <c r="Y28" s="89"/>
      <c r="Z28" s="94">
        <f t="shared" si="0"/>
        <v>0</v>
      </c>
    </row>
    <row r="29" spans="1:26" ht="20.100000000000001" customHeight="1" x14ac:dyDescent="0.2">
      <c r="A29" s="29">
        <v>118</v>
      </c>
      <c r="B29" s="70"/>
      <c r="C29" s="112" t="s">
        <v>103</v>
      </c>
      <c r="D29" s="113"/>
      <c r="E29" s="82">
        <v>275</v>
      </c>
      <c r="F29" s="7"/>
      <c r="G29" s="94">
        <f t="shared" si="2"/>
        <v>0</v>
      </c>
      <c r="H29" s="32">
        <v>158</v>
      </c>
      <c r="I29" s="66"/>
      <c r="J29" s="56" t="s">
        <v>62</v>
      </c>
      <c r="K29" s="2">
        <v>462.00000000000006</v>
      </c>
      <c r="L29" s="8"/>
      <c r="M29" s="97">
        <f t="shared" si="3"/>
        <v>0</v>
      </c>
      <c r="N29" s="4"/>
      <c r="O29" s="34">
        <v>209</v>
      </c>
      <c r="P29" s="70" t="s">
        <v>8</v>
      </c>
      <c r="Q29" s="59" t="s">
        <v>104</v>
      </c>
      <c r="R29" s="2">
        <v>1100</v>
      </c>
      <c r="S29" s="3"/>
      <c r="T29" s="99">
        <f t="shared" si="1"/>
        <v>0</v>
      </c>
      <c r="U29" s="37">
        <v>260</v>
      </c>
      <c r="V29" s="79"/>
      <c r="W29" s="62" t="s">
        <v>105</v>
      </c>
      <c r="X29" s="87">
        <v>2970.0000000000005</v>
      </c>
      <c r="Y29" s="89"/>
      <c r="Z29" s="94">
        <f t="shared" si="0"/>
        <v>0</v>
      </c>
    </row>
    <row r="30" spans="1:26" ht="20.100000000000001" customHeight="1" x14ac:dyDescent="0.2">
      <c r="A30" s="29">
        <v>119</v>
      </c>
      <c r="B30" s="70"/>
      <c r="C30" s="112" t="s">
        <v>106</v>
      </c>
      <c r="D30" s="113"/>
      <c r="E30" s="82">
        <v>165</v>
      </c>
      <c r="F30" s="7"/>
      <c r="G30" s="94">
        <f t="shared" si="2"/>
        <v>0</v>
      </c>
      <c r="H30" s="32">
        <v>159</v>
      </c>
      <c r="I30" s="66"/>
      <c r="J30" s="56" t="s">
        <v>107</v>
      </c>
      <c r="K30" s="2">
        <v>330</v>
      </c>
      <c r="L30" s="8"/>
      <c r="M30" s="97">
        <f t="shared" si="3"/>
        <v>0</v>
      </c>
      <c r="N30" s="4"/>
      <c r="O30" s="34">
        <v>210</v>
      </c>
      <c r="P30" s="70" t="s">
        <v>8</v>
      </c>
      <c r="Q30" s="59" t="s">
        <v>108</v>
      </c>
      <c r="R30" s="2">
        <v>1100</v>
      </c>
      <c r="S30" s="3"/>
      <c r="T30" s="99">
        <f t="shared" si="1"/>
        <v>0</v>
      </c>
      <c r="U30" s="37">
        <v>261</v>
      </c>
      <c r="V30" s="79"/>
      <c r="W30" s="62" t="s">
        <v>109</v>
      </c>
      <c r="X30" s="87">
        <v>2970.0000000000005</v>
      </c>
      <c r="Y30" s="89"/>
      <c r="Z30" s="94">
        <f t="shared" si="0"/>
        <v>0</v>
      </c>
    </row>
    <row r="31" spans="1:26" ht="20.100000000000001" customHeight="1" x14ac:dyDescent="0.2">
      <c r="A31" s="29">
        <v>120</v>
      </c>
      <c r="B31" s="70"/>
      <c r="C31" s="112" t="s">
        <v>110</v>
      </c>
      <c r="D31" s="113"/>
      <c r="E31" s="82">
        <v>2970.0000000000005</v>
      </c>
      <c r="F31" s="7"/>
      <c r="G31" s="94">
        <f t="shared" si="2"/>
        <v>0</v>
      </c>
      <c r="H31" s="32">
        <v>160</v>
      </c>
      <c r="I31" s="66"/>
      <c r="J31" s="56" t="s">
        <v>111</v>
      </c>
      <c r="K31" s="2">
        <v>330</v>
      </c>
      <c r="L31" s="8"/>
      <c r="M31" s="97">
        <f t="shared" si="3"/>
        <v>0</v>
      </c>
      <c r="N31" s="4"/>
      <c r="O31" s="34">
        <v>211</v>
      </c>
      <c r="P31" s="70" t="s">
        <v>8</v>
      </c>
      <c r="Q31" s="59" t="s">
        <v>112</v>
      </c>
      <c r="R31" s="2">
        <v>8800</v>
      </c>
      <c r="S31" s="3"/>
      <c r="T31" s="99">
        <f t="shared" si="1"/>
        <v>0</v>
      </c>
      <c r="U31" s="37">
        <v>262</v>
      </c>
      <c r="V31" s="79"/>
      <c r="W31" s="62" t="s">
        <v>113</v>
      </c>
      <c r="X31" s="87">
        <v>2970.0000000000005</v>
      </c>
      <c r="Y31" s="89"/>
      <c r="Z31" s="94">
        <f t="shared" si="0"/>
        <v>0</v>
      </c>
    </row>
    <row r="32" spans="1:26" ht="20.100000000000001" customHeight="1" x14ac:dyDescent="0.2">
      <c r="A32" s="29">
        <v>121</v>
      </c>
      <c r="B32" s="70"/>
      <c r="C32" s="112" t="s">
        <v>114</v>
      </c>
      <c r="D32" s="113"/>
      <c r="E32" s="82">
        <v>275</v>
      </c>
      <c r="F32" s="7"/>
      <c r="G32" s="94">
        <f t="shared" si="2"/>
        <v>0</v>
      </c>
      <c r="H32" s="32">
        <v>161</v>
      </c>
      <c r="I32" s="66"/>
      <c r="J32" s="56" t="s">
        <v>115</v>
      </c>
      <c r="K32" s="2">
        <v>330</v>
      </c>
      <c r="L32" s="8"/>
      <c r="M32" s="97">
        <f t="shared" si="3"/>
        <v>0</v>
      </c>
      <c r="N32" s="4"/>
      <c r="O32" s="34">
        <v>212</v>
      </c>
      <c r="P32" s="70" t="s">
        <v>8</v>
      </c>
      <c r="Q32" s="59" t="s">
        <v>116</v>
      </c>
      <c r="R32" s="2">
        <v>1892.0000000000002</v>
      </c>
      <c r="S32" s="3"/>
      <c r="T32" s="99">
        <f t="shared" si="1"/>
        <v>0</v>
      </c>
      <c r="U32" s="37">
        <v>263</v>
      </c>
      <c r="V32" s="79"/>
      <c r="W32" s="62" t="s">
        <v>117</v>
      </c>
      <c r="X32" s="87">
        <v>2970.0000000000005</v>
      </c>
      <c r="Y32" s="89"/>
      <c r="Z32" s="94">
        <f t="shared" si="0"/>
        <v>0</v>
      </c>
    </row>
    <row r="33" spans="1:26" ht="20.100000000000001" customHeight="1" x14ac:dyDescent="0.2">
      <c r="A33" s="29">
        <v>122</v>
      </c>
      <c r="B33" s="70"/>
      <c r="C33" s="112" t="s">
        <v>118</v>
      </c>
      <c r="D33" s="113"/>
      <c r="E33" s="82">
        <v>1100</v>
      </c>
      <c r="F33" s="7"/>
      <c r="G33" s="94">
        <f t="shared" si="2"/>
        <v>0</v>
      </c>
      <c r="H33" s="32">
        <v>162</v>
      </c>
      <c r="I33" s="66"/>
      <c r="J33" s="56" t="s">
        <v>119</v>
      </c>
      <c r="K33" s="2">
        <v>462.00000000000006</v>
      </c>
      <c r="L33" s="8"/>
      <c r="M33" s="97">
        <f t="shared" si="3"/>
        <v>0</v>
      </c>
      <c r="N33" s="4"/>
      <c r="O33" s="34">
        <v>213</v>
      </c>
      <c r="P33" s="70" t="s">
        <v>8</v>
      </c>
      <c r="Q33" s="59" t="s">
        <v>120</v>
      </c>
      <c r="R33" s="2">
        <v>1650.0000000000002</v>
      </c>
      <c r="S33" s="3"/>
      <c r="T33" s="99">
        <f t="shared" si="1"/>
        <v>0</v>
      </c>
      <c r="U33" s="37">
        <v>264</v>
      </c>
      <c r="V33" s="79" t="s">
        <v>8</v>
      </c>
      <c r="W33" s="62" t="s">
        <v>121</v>
      </c>
      <c r="X33" s="87">
        <v>605</v>
      </c>
      <c r="Y33" s="89"/>
      <c r="Z33" s="94">
        <f t="shared" si="0"/>
        <v>0</v>
      </c>
    </row>
    <row r="34" spans="1:26" ht="20.100000000000001" customHeight="1" x14ac:dyDescent="0.2">
      <c r="A34" s="29">
        <v>123</v>
      </c>
      <c r="B34" s="70"/>
      <c r="C34" s="112" t="s">
        <v>122</v>
      </c>
      <c r="D34" s="113"/>
      <c r="E34" s="82">
        <v>550</v>
      </c>
      <c r="F34" s="7"/>
      <c r="G34" s="94">
        <f t="shared" si="2"/>
        <v>0</v>
      </c>
      <c r="H34" s="32">
        <v>163</v>
      </c>
      <c r="I34" s="66"/>
      <c r="J34" s="56" t="s">
        <v>123</v>
      </c>
      <c r="K34" s="2">
        <v>330</v>
      </c>
      <c r="L34" s="8"/>
      <c r="M34" s="97">
        <f t="shared" si="3"/>
        <v>0</v>
      </c>
      <c r="N34" s="4"/>
      <c r="O34" s="34">
        <v>214</v>
      </c>
      <c r="P34" s="70" t="s">
        <v>8</v>
      </c>
      <c r="Q34" s="59" t="s">
        <v>124</v>
      </c>
      <c r="R34" s="2">
        <v>2970.0000000000005</v>
      </c>
      <c r="S34" s="3"/>
      <c r="T34" s="99">
        <f t="shared" si="1"/>
        <v>0</v>
      </c>
      <c r="U34" s="37">
        <v>265</v>
      </c>
      <c r="V34" s="79"/>
      <c r="W34" s="62" t="s">
        <v>125</v>
      </c>
      <c r="X34" s="87">
        <v>495.00000000000006</v>
      </c>
      <c r="Y34" s="89"/>
      <c r="Z34" s="94">
        <f t="shared" si="0"/>
        <v>0</v>
      </c>
    </row>
    <row r="35" spans="1:26" ht="20.100000000000001" customHeight="1" x14ac:dyDescent="0.2">
      <c r="A35" s="29">
        <v>124</v>
      </c>
      <c r="B35" s="70"/>
      <c r="C35" s="112" t="s">
        <v>126</v>
      </c>
      <c r="D35" s="113"/>
      <c r="E35" s="82">
        <v>165</v>
      </c>
      <c r="F35" s="7"/>
      <c r="G35" s="94">
        <f t="shared" si="2"/>
        <v>0</v>
      </c>
      <c r="H35" s="32">
        <v>164</v>
      </c>
      <c r="I35" s="66"/>
      <c r="J35" s="56" t="s">
        <v>127</v>
      </c>
      <c r="K35" s="2">
        <v>330</v>
      </c>
      <c r="L35" s="8"/>
      <c r="M35" s="97">
        <f t="shared" si="3"/>
        <v>0</v>
      </c>
      <c r="N35" s="4"/>
      <c r="O35" s="34">
        <v>215</v>
      </c>
      <c r="P35" s="74"/>
      <c r="Q35" s="59" t="s">
        <v>128</v>
      </c>
      <c r="R35" s="2">
        <v>2970.0000000000005</v>
      </c>
      <c r="S35" s="3"/>
      <c r="T35" s="99">
        <f t="shared" si="1"/>
        <v>0</v>
      </c>
      <c r="U35" s="37">
        <v>266</v>
      </c>
      <c r="V35" s="79"/>
      <c r="W35" s="62" t="s">
        <v>129</v>
      </c>
      <c r="X35" s="87">
        <v>418.00000000000006</v>
      </c>
      <c r="Y35" s="89"/>
      <c r="Z35" s="94">
        <f t="shared" si="0"/>
        <v>0</v>
      </c>
    </row>
    <row r="36" spans="1:26" ht="20.100000000000001" customHeight="1" x14ac:dyDescent="0.2">
      <c r="A36" s="29">
        <v>125</v>
      </c>
      <c r="B36" s="70"/>
      <c r="C36" s="112" t="s">
        <v>130</v>
      </c>
      <c r="D36" s="113"/>
      <c r="E36" s="82">
        <v>1210</v>
      </c>
      <c r="F36" s="7"/>
      <c r="G36" s="94">
        <f t="shared" si="2"/>
        <v>0</v>
      </c>
      <c r="H36" s="32">
        <v>165</v>
      </c>
      <c r="I36" s="66"/>
      <c r="J36" s="56" t="s">
        <v>131</v>
      </c>
      <c r="K36" s="2">
        <v>330</v>
      </c>
      <c r="L36" s="8"/>
      <c r="M36" s="97">
        <f t="shared" si="3"/>
        <v>0</v>
      </c>
      <c r="N36" s="4"/>
      <c r="O36" s="34">
        <v>216</v>
      </c>
      <c r="P36" s="74"/>
      <c r="Q36" s="59" t="s">
        <v>132</v>
      </c>
      <c r="R36" s="2">
        <v>825.00000000000011</v>
      </c>
      <c r="S36" s="3"/>
      <c r="T36" s="99">
        <f t="shared" si="1"/>
        <v>0</v>
      </c>
      <c r="U36" s="37">
        <v>267</v>
      </c>
      <c r="V36" s="79" t="s">
        <v>133</v>
      </c>
      <c r="W36" s="62" t="s">
        <v>134</v>
      </c>
      <c r="X36" s="87">
        <v>297</v>
      </c>
      <c r="Y36" s="89"/>
      <c r="Z36" s="94">
        <f t="shared" si="0"/>
        <v>0</v>
      </c>
    </row>
    <row r="37" spans="1:26" ht="20.100000000000001" customHeight="1" x14ac:dyDescent="0.2">
      <c r="A37" s="29">
        <v>126</v>
      </c>
      <c r="B37" s="70"/>
      <c r="C37" s="112" t="s">
        <v>135</v>
      </c>
      <c r="D37" s="113"/>
      <c r="E37" s="82">
        <v>220.00000000000003</v>
      </c>
      <c r="F37" s="7"/>
      <c r="G37" s="94">
        <f t="shared" si="2"/>
        <v>0</v>
      </c>
      <c r="H37" s="32">
        <v>166</v>
      </c>
      <c r="I37" s="66"/>
      <c r="J37" s="56" t="s">
        <v>136</v>
      </c>
      <c r="K37" s="2">
        <v>462.00000000000006</v>
      </c>
      <c r="L37" s="8"/>
      <c r="M37" s="97">
        <f t="shared" si="3"/>
        <v>0</v>
      </c>
      <c r="N37" s="4"/>
      <c r="O37" s="34">
        <v>217</v>
      </c>
      <c r="P37" s="74"/>
      <c r="Q37" s="59" t="s">
        <v>137</v>
      </c>
      <c r="R37" s="2">
        <v>825.00000000000011</v>
      </c>
      <c r="S37" s="3"/>
      <c r="T37" s="99">
        <f t="shared" si="1"/>
        <v>0</v>
      </c>
      <c r="U37" s="37">
        <v>268</v>
      </c>
      <c r="V37" s="79"/>
      <c r="W37" s="62" t="s">
        <v>138</v>
      </c>
      <c r="X37" s="87">
        <v>825.00000000000011</v>
      </c>
      <c r="Y37" s="89"/>
      <c r="Z37" s="94">
        <f t="shared" si="0"/>
        <v>0</v>
      </c>
    </row>
    <row r="38" spans="1:26" ht="20.100000000000001" customHeight="1" x14ac:dyDescent="0.2">
      <c r="A38" s="29">
        <v>127</v>
      </c>
      <c r="B38" s="70"/>
      <c r="C38" s="112" t="s">
        <v>139</v>
      </c>
      <c r="D38" s="113"/>
      <c r="E38" s="82">
        <v>660</v>
      </c>
      <c r="F38" s="7"/>
      <c r="G38" s="94">
        <f t="shared" si="2"/>
        <v>0</v>
      </c>
      <c r="H38" s="32">
        <v>167</v>
      </c>
      <c r="I38" s="67" t="s">
        <v>8</v>
      </c>
      <c r="J38" s="56" t="s">
        <v>140</v>
      </c>
      <c r="K38" s="2">
        <v>330</v>
      </c>
      <c r="L38" s="8"/>
      <c r="M38" s="97">
        <f t="shared" si="3"/>
        <v>0</v>
      </c>
      <c r="N38" s="4"/>
      <c r="O38" s="34">
        <v>218</v>
      </c>
      <c r="P38" s="74"/>
      <c r="Q38" s="59" t="s">
        <v>141</v>
      </c>
      <c r="R38" s="2">
        <v>550</v>
      </c>
      <c r="S38" s="3"/>
      <c r="T38" s="99">
        <f t="shared" si="1"/>
        <v>0</v>
      </c>
      <c r="U38" s="37">
        <v>269</v>
      </c>
      <c r="V38" s="79" t="s">
        <v>8</v>
      </c>
      <c r="W38" s="62" t="s">
        <v>142</v>
      </c>
      <c r="X38" s="87">
        <v>1100</v>
      </c>
      <c r="Y38" s="89"/>
      <c r="Z38" s="94">
        <f t="shared" si="0"/>
        <v>0</v>
      </c>
    </row>
    <row r="39" spans="1:26" ht="20.100000000000001" customHeight="1" x14ac:dyDescent="0.2">
      <c r="A39" s="29">
        <v>128</v>
      </c>
      <c r="B39" s="70"/>
      <c r="C39" s="112" t="s">
        <v>143</v>
      </c>
      <c r="D39" s="113"/>
      <c r="E39" s="82">
        <v>1980.0000000000002</v>
      </c>
      <c r="F39" s="7"/>
      <c r="G39" s="94">
        <f t="shared" si="2"/>
        <v>0</v>
      </c>
      <c r="H39" s="32">
        <v>168</v>
      </c>
      <c r="I39" s="66"/>
      <c r="J39" s="56" t="s">
        <v>144</v>
      </c>
      <c r="K39" s="2">
        <v>330</v>
      </c>
      <c r="L39" s="8"/>
      <c r="M39" s="97">
        <f t="shared" si="3"/>
        <v>0</v>
      </c>
      <c r="N39" s="4"/>
      <c r="O39" s="34">
        <v>219</v>
      </c>
      <c r="P39" s="74"/>
      <c r="Q39" s="59" t="s">
        <v>145</v>
      </c>
      <c r="R39" s="2">
        <v>660</v>
      </c>
      <c r="S39" s="3"/>
      <c r="T39" s="99">
        <f t="shared" si="1"/>
        <v>0</v>
      </c>
      <c r="U39" s="37">
        <v>270</v>
      </c>
      <c r="V39" s="79"/>
      <c r="W39" s="62" t="s">
        <v>146</v>
      </c>
      <c r="X39" s="87">
        <v>10890</v>
      </c>
      <c r="Y39" s="89"/>
      <c r="Z39" s="94">
        <f t="shared" si="0"/>
        <v>0</v>
      </c>
    </row>
    <row r="40" spans="1:26" ht="20.100000000000001" customHeight="1" x14ac:dyDescent="0.2">
      <c r="A40" s="29">
        <v>129</v>
      </c>
      <c r="B40" s="70"/>
      <c r="C40" s="112" t="s">
        <v>147</v>
      </c>
      <c r="D40" s="113"/>
      <c r="E40" s="82">
        <v>1760.0000000000002</v>
      </c>
      <c r="F40" s="7"/>
      <c r="G40" s="94">
        <f t="shared" si="2"/>
        <v>0</v>
      </c>
      <c r="H40" s="32">
        <v>169</v>
      </c>
      <c r="I40" s="66"/>
      <c r="J40" s="56" t="s">
        <v>148</v>
      </c>
      <c r="K40" s="2">
        <v>330</v>
      </c>
      <c r="L40" s="8"/>
      <c r="M40" s="97">
        <f t="shared" si="3"/>
        <v>0</v>
      </c>
      <c r="N40" s="4"/>
      <c r="O40" s="34">
        <v>220</v>
      </c>
      <c r="P40" s="74"/>
      <c r="Q40" s="59" t="s">
        <v>149</v>
      </c>
      <c r="R40" s="2">
        <v>770.00000000000011</v>
      </c>
      <c r="S40" s="3"/>
      <c r="T40" s="99">
        <f t="shared" si="1"/>
        <v>0</v>
      </c>
      <c r="U40" s="37">
        <v>271</v>
      </c>
      <c r="V40" s="79"/>
      <c r="W40" s="62" t="s">
        <v>150</v>
      </c>
      <c r="X40" s="87">
        <v>2090</v>
      </c>
      <c r="Y40" s="89"/>
      <c r="Z40" s="94">
        <f t="shared" si="0"/>
        <v>0</v>
      </c>
    </row>
    <row r="41" spans="1:26" ht="20.100000000000001" customHeight="1" x14ac:dyDescent="0.2">
      <c r="A41" s="29">
        <v>130</v>
      </c>
      <c r="B41" s="70"/>
      <c r="C41" s="112" t="s">
        <v>151</v>
      </c>
      <c r="D41" s="113"/>
      <c r="E41" s="82">
        <v>8800</v>
      </c>
      <c r="F41" s="7"/>
      <c r="G41" s="94">
        <f t="shared" si="2"/>
        <v>0</v>
      </c>
      <c r="H41" s="32">
        <v>170</v>
      </c>
      <c r="I41" s="66"/>
      <c r="J41" s="56" t="s">
        <v>152</v>
      </c>
      <c r="K41" s="2">
        <v>330</v>
      </c>
      <c r="L41" s="8"/>
      <c r="M41" s="97">
        <f t="shared" si="3"/>
        <v>0</v>
      </c>
      <c r="N41" s="4"/>
      <c r="O41" s="34">
        <v>221</v>
      </c>
      <c r="P41" s="74"/>
      <c r="Q41" s="59" t="s">
        <v>153</v>
      </c>
      <c r="R41" s="2">
        <v>11000</v>
      </c>
      <c r="S41" s="3"/>
      <c r="T41" s="99">
        <f t="shared" si="1"/>
        <v>0</v>
      </c>
      <c r="U41" s="37">
        <v>272</v>
      </c>
      <c r="V41" s="79" t="s">
        <v>154</v>
      </c>
      <c r="W41" s="62" t="s">
        <v>155</v>
      </c>
      <c r="X41" s="87">
        <v>60500.000000000007</v>
      </c>
      <c r="Y41" s="89"/>
      <c r="Z41" s="94">
        <f t="shared" si="0"/>
        <v>0</v>
      </c>
    </row>
    <row r="42" spans="1:26" ht="20.100000000000001" customHeight="1" x14ac:dyDescent="0.2">
      <c r="A42" s="29">
        <v>131</v>
      </c>
      <c r="B42" s="70"/>
      <c r="C42" s="112" t="s">
        <v>156</v>
      </c>
      <c r="D42" s="113"/>
      <c r="E42" s="82">
        <v>1760.0000000000002</v>
      </c>
      <c r="F42" s="7"/>
      <c r="G42" s="94">
        <f t="shared" si="2"/>
        <v>0</v>
      </c>
      <c r="H42" s="32">
        <v>171</v>
      </c>
      <c r="I42" s="67" t="s">
        <v>8</v>
      </c>
      <c r="J42" s="56" t="s">
        <v>157</v>
      </c>
      <c r="K42" s="2">
        <v>330</v>
      </c>
      <c r="L42" s="8"/>
      <c r="M42" s="97">
        <f t="shared" si="3"/>
        <v>0</v>
      </c>
      <c r="N42" s="4"/>
      <c r="O42" s="34">
        <v>222</v>
      </c>
      <c r="P42" s="74"/>
      <c r="Q42" s="59" t="s">
        <v>158</v>
      </c>
      <c r="R42" s="2">
        <v>43780</v>
      </c>
      <c r="S42" s="3"/>
      <c r="T42" s="99">
        <f t="shared" si="1"/>
        <v>0</v>
      </c>
      <c r="U42" s="37">
        <v>273</v>
      </c>
      <c r="V42" s="79" t="s">
        <v>154</v>
      </c>
      <c r="W42" s="62" t="s">
        <v>159</v>
      </c>
      <c r="X42" s="87">
        <v>60500.000000000007</v>
      </c>
      <c r="Y42" s="89"/>
      <c r="Z42" s="94">
        <f>Y42*X42</f>
        <v>0</v>
      </c>
    </row>
    <row r="43" spans="1:26" ht="20.100000000000001" customHeight="1" thickBot="1" x14ac:dyDescent="0.25">
      <c r="A43" s="29">
        <v>132</v>
      </c>
      <c r="B43" s="70"/>
      <c r="C43" s="112" t="s">
        <v>160</v>
      </c>
      <c r="D43" s="113"/>
      <c r="E43" s="82">
        <v>39600</v>
      </c>
      <c r="F43" s="7"/>
      <c r="G43" s="94">
        <f t="shared" si="2"/>
        <v>0</v>
      </c>
      <c r="H43" s="32">
        <v>172</v>
      </c>
      <c r="I43" s="66"/>
      <c r="J43" s="56" t="s">
        <v>161</v>
      </c>
      <c r="K43" s="2">
        <v>330</v>
      </c>
      <c r="L43" s="8"/>
      <c r="M43" s="97">
        <f t="shared" si="3"/>
        <v>0</v>
      </c>
      <c r="N43" s="4"/>
      <c r="O43" s="34">
        <v>223</v>
      </c>
      <c r="P43" s="70" t="s">
        <v>162</v>
      </c>
      <c r="Q43" s="59" t="s">
        <v>163</v>
      </c>
      <c r="R43" s="2">
        <v>71500</v>
      </c>
      <c r="S43" s="3"/>
      <c r="T43" s="99">
        <f t="shared" si="1"/>
        <v>0</v>
      </c>
      <c r="U43" s="38">
        <v>274</v>
      </c>
      <c r="V43" s="80" t="s">
        <v>154</v>
      </c>
      <c r="W43" s="63" t="s">
        <v>164</v>
      </c>
      <c r="X43" s="88">
        <v>60500</v>
      </c>
      <c r="Y43" s="91"/>
      <c r="Z43" s="102">
        <f>Y43*X43</f>
        <v>0</v>
      </c>
    </row>
    <row r="44" spans="1:26" ht="20.100000000000001" customHeight="1" x14ac:dyDescent="0.2">
      <c r="A44" s="29">
        <v>133</v>
      </c>
      <c r="B44" s="70" t="s">
        <v>31</v>
      </c>
      <c r="C44" s="112" t="s">
        <v>165</v>
      </c>
      <c r="D44" s="113"/>
      <c r="E44" s="82">
        <v>715.00000000000011</v>
      </c>
      <c r="F44" s="7"/>
      <c r="G44" s="94">
        <f t="shared" si="2"/>
        <v>0</v>
      </c>
      <c r="H44" s="32">
        <v>173</v>
      </c>
      <c r="I44" s="66"/>
      <c r="J44" s="56" t="s">
        <v>166</v>
      </c>
      <c r="K44" s="2">
        <v>330</v>
      </c>
      <c r="L44" s="8"/>
      <c r="M44" s="97">
        <f t="shared" si="3"/>
        <v>0</v>
      </c>
      <c r="N44" s="4"/>
      <c r="O44" s="34">
        <v>224</v>
      </c>
      <c r="P44" s="70" t="s">
        <v>8</v>
      </c>
      <c r="Q44" s="59" t="s">
        <v>167</v>
      </c>
      <c r="R44" s="2">
        <v>7150.0000000000009</v>
      </c>
      <c r="S44" s="3"/>
      <c r="T44" s="99">
        <f t="shared" si="1"/>
        <v>0</v>
      </c>
      <c r="U44" s="126" t="s">
        <v>168</v>
      </c>
      <c r="V44" s="127"/>
      <c r="W44" s="127"/>
      <c r="X44" s="128">
        <f>SUM(G12:G51,M12:M51,T1:T51,Z1:Z43)</f>
        <v>0</v>
      </c>
      <c r="Y44" s="128"/>
      <c r="Z44" s="9" t="s">
        <v>169</v>
      </c>
    </row>
    <row r="45" spans="1:26" ht="20.100000000000001" customHeight="1" x14ac:dyDescent="0.2">
      <c r="A45" s="29">
        <v>134</v>
      </c>
      <c r="B45" s="70"/>
      <c r="C45" s="112" t="s">
        <v>170</v>
      </c>
      <c r="D45" s="113"/>
      <c r="E45" s="82">
        <v>1320</v>
      </c>
      <c r="F45" s="7"/>
      <c r="G45" s="94">
        <f t="shared" si="2"/>
        <v>0</v>
      </c>
      <c r="H45" s="32">
        <v>174</v>
      </c>
      <c r="I45" s="66"/>
      <c r="J45" s="56" t="s">
        <v>171</v>
      </c>
      <c r="K45" s="2">
        <v>330</v>
      </c>
      <c r="L45" s="8"/>
      <c r="M45" s="97">
        <f t="shared" si="3"/>
        <v>0</v>
      </c>
      <c r="N45" s="4"/>
      <c r="O45" s="34">
        <v>225</v>
      </c>
      <c r="P45" s="74"/>
      <c r="Q45" s="59" t="s">
        <v>172</v>
      </c>
      <c r="R45" s="2">
        <v>1870.0000000000002</v>
      </c>
      <c r="S45" s="3"/>
      <c r="T45" s="99">
        <f t="shared" si="1"/>
        <v>0</v>
      </c>
      <c r="U45" s="129" t="s">
        <v>173</v>
      </c>
      <c r="V45" s="130"/>
      <c r="W45" s="130"/>
      <c r="X45" s="131"/>
      <c r="Y45" s="131"/>
      <c r="Z45" s="10" t="s">
        <v>169</v>
      </c>
    </row>
    <row r="46" spans="1:26" ht="20.100000000000001" customHeight="1" x14ac:dyDescent="0.2">
      <c r="A46" s="29">
        <v>135</v>
      </c>
      <c r="B46" s="70"/>
      <c r="C46" s="112" t="s">
        <v>174</v>
      </c>
      <c r="D46" s="113"/>
      <c r="E46" s="82">
        <v>1980.0000000000002</v>
      </c>
      <c r="F46" s="7"/>
      <c r="G46" s="94">
        <f t="shared" si="2"/>
        <v>0</v>
      </c>
      <c r="H46" s="32">
        <v>175</v>
      </c>
      <c r="I46" s="66"/>
      <c r="J46" s="56" t="s">
        <v>175</v>
      </c>
      <c r="K46" s="2">
        <v>484.00000000000006</v>
      </c>
      <c r="L46" s="8"/>
      <c r="M46" s="97">
        <f t="shared" si="3"/>
        <v>0</v>
      </c>
      <c r="N46" s="4"/>
      <c r="O46" s="34">
        <v>226</v>
      </c>
      <c r="P46" s="74"/>
      <c r="Q46" s="59" t="s">
        <v>176</v>
      </c>
      <c r="R46" s="2">
        <v>1870.0000000000002</v>
      </c>
      <c r="S46" s="3"/>
      <c r="T46" s="99">
        <f t="shared" si="1"/>
        <v>0</v>
      </c>
      <c r="U46" s="129" t="s">
        <v>177</v>
      </c>
      <c r="V46" s="130"/>
      <c r="W46" s="130"/>
      <c r="X46" s="131"/>
      <c r="Y46" s="131"/>
      <c r="Z46" s="10" t="s">
        <v>169</v>
      </c>
    </row>
    <row r="47" spans="1:26" ht="20.100000000000001" customHeight="1" thickBot="1" x14ac:dyDescent="0.25">
      <c r="A47" s="29">
        <v>136</v>
      </c>
      <c r="B47" s="70"/>
      <c r="C47" s="112" t="s">
        <v>178</v>
      </c>
      <c r="D47" s="113"/>
      <c r="E47" s="82">
        <v>3850.0000000000005</v>
      </c>
      <c r="F47" s="7"/>
      <c r="G47" s="94">
        <f t="shared" si="2"/>
        <v>0</v>
      </c>
      <c r="H47" s="32">
        <v>176</v>
      </c>
      <c r="I47" s="66"/>
      <c r="J47" s="56" t="s">
        <v>179</v>
      </c>
      <c r="K47" s="2">
        <v>484.00000000000006</v>
      </c>
      <c r="L47" s="8"/>
      <c r="M47" s="97">
        <f t="shared" si="3"/>
        <v>0</v>
      </c>
      <c r="N47" s="4"/>
      <c r="O47" s="34">
        <v>227</v>
      </c>
      <c r="P47" s="74"/>
      <c r="Q47" s="59" t="s">
        <v>180</v>
      </c>
      <c r="R47" s="2">
        <v>1870.0000000000002</v>
      </c>
      <c r="S47" s="3"/>
      <c r="T47" s="99">
        <f t="shared" si="1"/>
        <v>0</v>
      </c>
      <c r="U47" s="132" t="s">
        <v>181</v>
      </c>
      <c r="V47" s="133"/>
      <c r="W47" s="133"/>
      <c r="X47" s="134">
        <f>SUM(X44:Y46)</f>
        <v>0</v>
      </c>
      <c r="Y47" s="134"/>
      <c r="Z47" s="11" t="s">
        <v>169</v>
      </c>
    </row>
    <row r="48" spans="1:26" ht="20.100000000000001" customHeight="1" x14ac:dyDescent="0.2">
      <c r="A48" s="29">
        <v>137</v>
      </c>
      <c r="B48" s="70"/>
      <c r="C48" s="112" t="s">
        <v>182</v>
      </c>
      <c r="D48" s="113"/>
      <c r="E48" s="82">
        <v>880.00000000000011</v>
      </c>
      <c r="F48" s="7"/>
      <c r="G48" s="94">
        <f t="shared" si="2"/>
        <v>0</v>
      </c>
      <c r="H48" s="32">
        <v>177</v>
      </c>
      <c r="I48" s="66"/>
      <c r="J48" s="56" t="s">
        <v>183</v>
      </c>
      <c r="K48" s="2">
        <v>330</v>
      </c>
      <c r="L48" s="8"/>
      <c r="M48" s="97">
        <f t="shared" si="3"/>
        <v>0</v>
      </c>
      <c r="N48" s="4"/>
      <c r="O48" s="34">
        <v>228</v>
      </c>
      <c r="P48" s="74"/>
      <c r="Q48" s="59" t="s">
        <v>184</v>
      </c>
      <c r="R48" s="2">
        <v>1870.0000000000002</v>
      </c>
      <c r="S48" s="3"/>
      <c r="T48" s="99">
        <f t="shared" si="1"/>
        <v>0</v>
      </c>
      <c r="U48" s="135" t="s">
        <v>185</v>
      </c>
      <c r="V48" s="136"/>
      <c r="W48" s="136"/>
      <c r="X48" s="136"/>
      <c r="Y48" s="136"/>
      <c r="Z48" s="137"/>
    </row>
    <row r="49" spans="1:26" ht="20.100000000000001" customHeight="1" x14ac:dyDescent="0.2">
      <c r="A49" s="29">
        <v>138</v>
      </c>
      <c r="B49" s="70"/>
      <c r="C49" s="112" t="s">
        <v>186</v>
      </c>
      <c r="D49" s="113"/>
      <c r="E49" s="82">
        <v>880.00000000000011</v>
      </c>
      <c r="F49" s="7"/>
      <c r="G49" s="94">
        <f t="shared" si="2"/>
        <v>0</v>
      </c>
      <c r="H49" s="32">
        <v>178</v>
      </c>
      <c r="I49" s="66"/>
      <c r="J49" s="56" t="s">
        <v>187</v>
      </c>
      <c r="K49" s="2">
        <v>330</v>
      </c>
      <c r="L49" s="8"/>
      <c r="M49" s="97">
        <f t="shared" si="3"/>
        <v>0</v>
      </c>
      <c r="N49" s="4"/>
      <c r="O49" s="34">
        <v>229</v>
      </c>
      <c r="P49" s="75"/>
      <c r="Q49" s="59" t="s">
        <v>188</v>
      </c>
      <c r="R49" s="2">
        <v>1870.0000000000002</v>
      </c>
      <c r="S49" s="3"/>
      <c r="T49" s="99">
        <f t="shared" si="1"/>
        <v>0</v>
      </c>
      <c r="U49" s="135"/>
      <c r="V49" s="136"/>
      <c r="W49" s="136"/>
      <c r="X49" s="136"/>
      <c r="Y49" s="136"/>
      <c r="Z49" s="137"/>
    </row>
    <row r="50" spans="1:26" ht="20.100000000000001" customHeight="1" x14ac:dyDescent="0.2">
      <c r="A50" s="29">
        <v>139</v>
      </c>
      <c r="B50" s="70"/>
      <c r="C50" s="112" t="s">
        <v>189</v>
      </c>
      <c r="D50" s="113"/>
      <c r="E50" s="82">
        <v>1650.0000000000002</v>
      </c>
      <c r="F50" s="7"/>
      <c r="G50" s="94">
        <f t="shared" si="2"/>
        <v>0</v>
      </c>
      <c r="H50" s="32">
        <v>179</v>
      </c>
      <c r="I50" s="66"/>
      <c r="J50" s="56" t="s">
        <v>190</v>
      </c>
      <c r="K50" s="2">
        <v>330</v>
      </c>
      <c r="L50" s="8"/>
      <c r="M50" s="97">
        <f t="shared" si="3"/>
        <v>0</v>
      </c>
      <c r="N50" s="4"/>
      <c r="O50" s="34">
        <v>230</v>
      </c>
      <c r="P50" s="75"/>
      <c r="Q50" s="59" t="s">
        <v>191</v>
      </c>
      <c r="R50" s="2">
        <v>1870.0000000000002</v>
      </c>
      <c r="S50" s="3"/>
      <c r="T50" s="99">
        <f t="shared" si="1"/>
        <v>0</v>
      </c>
      <c r="U50" s="135"/>
      <c r="V50" s="136"/>
      <c r="W50" s="136"/>
      <c r="X50" s="136"/>
      <c r="Y50" s="136"/>
      <c r="Z50" s="137"/>
    </row>
    <row r="51" spans="1:26" ht="20.100000000000001" customHeight="1" thickBot="1" x14ac:dyDescent="0.25">
      <c r="A51" s="30">
        <v>140</v>
      </c>
      <c r="B51" s="71" t="s">
        <v>31</v>
      </c>
      <c r="C51" s="141" t="s">
        <v>192</v>
      </c>
      <c r="D51" s="142"/>
      <c r="E51" s="83">
        <v>484.00000000000006</v>
      </c>
      <c r="F51" s="12"/>
      <c r="G51" s="95">
        <f>E51*F51</f>
        <v>0</v>
      </c>
      <c r="H51" s="33">
        <v>180</v>
      </c>
      <c r="I51" s="68"/>
      <c r="J51" s="57" t="s">
        <v>193</v>
      </c>
      <c r="K51" s="84">
        <v>330</v>
      </c>
      <c r="L51" s="13"/>
      <c r="M51" s="95">
        <f>L51*K51</f>
        <v>0</v>
      </c>
      <c r="N51" s="4"/>
      <c r="O51" s="33">
        <v>231</v>
      </c>
      <c r="P51" s="76"/>
      <c r="Q51" s="60" t="s">
        <v>194</v>
      </c>
      <c r="R51" s="83">
        <v>880</v>
      </c>
      <c r="S51" s="92"/>
      <c r="T51" s="100">
        <f>R51*S51</f>
        <v>0</v>
      </c>
      <c r="U51" s="138"/>
      <c r="V51" s="139"/>
      <c r="W51" s="139"/>
      <c r="X51" s="139"/>
      <c r="Y51" s="139"/>
      <c r="Z51" s="140"/>
    </row>
  </sheetData>
  <mergeCells count="60">
    <mergeCell ref="I8:K10"/>
    <mergeCell ref="A2:E2"/>
    <mergeCell ref="C48:D48"/>
    <mergeCell ref="U48:Z51"/>
    <mergeCell ref="C49:D49"/>
    <mergeCell ref="C50:D50"/>
    <mergeCell ref="C51:D51"/>
    <mergeCell ref="C46:D46"/>
    <mergeCell ref="U46:W46"/>
    <mergeCell ref="X46:Y46"/>
    <mergeCell ref="C47:D47"/>
    <mergeCell ref="U47:W47"/>
    <mergeCell ref="X47:Y47"/>
    <mergeCell ref="C43:D43"/>
    <mergeCell ref="C44:D44"/>
    <mergeCell ref="U44:W44"/>
    <mergeCell ref="X44:Y44"/>
    <mergeCell ref="C45:D45"/>
    <mergeCell ref="U45:W45"/>
    <mergeCell ref="X45:Y45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1:N1"/>
    <mergeCell ref="F2:G2"/>
    <mergeCell ref="L2:N2"/>
    <mergeCell ref="C18:D18"/>
    <mergeCell ref="C11:D11"/>
    <mergeCell ref="C12:D12"/>
    <mergeCell ref="A3:B10"/>
    <mergeCell ref="C7:D7"/>
    <mergeCell ref="C13:D13"/>
    <mergeCell ref="C14:D14"/>
    <mergeCell ref="C15:D15"/>
    <mergeCell ref="C16:D16"/>
    <mergeCell ref="C17:D17"/>
    <mergeCell ref="H4:K4"/>
    <mergeCell ref="H6:N6"/>
    <mergeCell ref="L8:N10"/>
  </mergeCells>
  <phoneticPr fontId="3"/>
  <pageMargins left="0.15748031496062992" right="0.11811023622047245" top="0.15748031496062992" bottom="0.15748031496062992" header="0" footer="0.11811023622047245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信次郎 高山</dc:creator>
  <cp:lastModifiedBy>敦行 関根</cp:lastModifiedBy>
  <cp:lastPrinted>2026-04-23T07:46:32Z</cp:lastPrinted>
  <dcterms:created xsi:type="dcterms:W3CDTF">2026-04-17T01:45:54Z</dcterms:created>
  <dcterms:modified xsi:type="dcterms:W3CDTF">2026-04-23T07:46:32Z</dcterms:modified>
</cp:coreProperties>
</file>